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 Data" sheetId="1" state="visible" r:id="rId1"/>
    <sheet xmlns:r="http://schemas.openxmlformats.org/officeDocument/2006/relationships" name="Balance Sheet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10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  <font>
      <b val="1"/>
      <sz val="10"/>
    </font>
    <font>
      <b val="1"/>
      <color rgb="00FFFFFF"/>
      <sz val="13"/>
    </font>
    <font>
      <b val="1"/>
      <color rgb="001E293B"/>
      <sz val="10"/>
    </font>
    <font>
      <b val="1"/>
      <color rgb="00FFFFFF"/>
      <sz val="10"/>
    </font>
    <font>
      <b val="1"/>
      <sz val="11"/>
    </font>
    <font>
      <b val="1"/>
      <color rgb="0016A34A"/>
      <sz val="11"/>
    </font>
    <font>
      <b val="1"/>
      <color rgb="000F766E"/>
      <sz val="11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F1F5F9"/>
      </patternFill>
    </fill>
    <fill>
      <patternFill patternType="solid">
        <fgColor rgb="000F766E"/>
      </patternFill>
    </fill>
    <fill>
      <patternFill patternType="solid">
        <fgColor rgb="00ECFDF5"/>
      </patternFill>
    </fill>
    <fill>
      <patternFill patternType="solid">
        <fgColor rgb="00F0FDF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165" fontId="2" fillId="4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left" vertical="center"/>
    </xf>
    <xf numFmtId="1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/>
    </xf>
    <xf numFmtId="165" fontId="2" fillId="5" borderId="1" applyAlignment="1" pivotButton="0" quotePrefix="0" xfId="0">
      <alignment horizontal="left" vertical="center"/>
    </xf>
    <xf numFmtId="10" fontId="2" fillId="5" borderId="1" applyAlignment="1" pivotButton="0" quotePrefix="0" xfId="0">
      <alignment horizontal="left" vertical="center"/>
    </xf>
    <xf numFmtId="0" fontId="3" fillId="6" borderId="1" pivotButton="0" quotePrefix="0" xfId="0"/>
    <xf numFmtId="165" fontId="0" fillId="6" borderId="1" pivotButton="0" quotePrefix="0" xfId="0"/>
    <xf numFmtId="10" fontId="0" fillId="6" borderId="1" pivotButton="0" quotePrefix="0" xfId="0"/>
    <xf numFmtId="0" fontId="4" fillId="2" borderId="0" applyAlignment="1" pivotButton="0" quotePrefix="0" xfId="0">
      <alignment horizontal="center" vertical="center"/>
    </xf>
    <xf numFmtId="0" fontId="5" fillId="7" borderId="1" applyAlignment="1" pivotButton="0" quotePrefix="0" xfId="0">
      <alignment horizontal="left" vertical="center"/>
    </xf>
    <xf numFmtId="0" fontId="6" fillId="8" borderId="0" applyAlignment="1" pivotButton="0" quotePrefix="0" xfId="0">
      <alignment horizontal="center" vertical="center"/>
    </xf>
    <xf numFmtId="165" fontId="7" fillId="9" borderId="1" applyAlignment="1" pivotButton="0" quotePrefix="0" xfId="0">
      <alignment horizontal="right" vertical="center"/>
    </xf>
    <xf numFmtId="0" fontId="8" fillId="9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165" fontId="2" fillId="4" borderId="1" applyAlignment="1" pivotButton="0" quotePrefix="0" xfId="0">
      <alignment horizontal="right" vertical="center"/>
    </xf>
    <xf numFmtId="2" fontId="2" fillId="4" borderId="1" applyAlignment="1" pivotButton="0" quotePrefix="0" xfId="0">
      <alignment horizontal="right" vertical="center"/>
    </xf>
    <xf numFmtId="10" fontId="2" fillId="4" borderId="1" applyAlignment="1" pivotButton="0" quotePrefix="0" xfId="0">
      <alignment horizontal="right" vertical="center"/>
    </xf>
    <xf numFmtId="1" fontId="2" fillId="4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0" fontId="0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0" fontId="0" fillId="5" borderId="1" applyAlignment="1" pivotButton="0" quotePrefix="0" xfId="0">
      <alignment horizontal="right" vertical="center"/>
    </xf>
    <xf numFmtId="0" fontId="5" fillId="7" borderId="1" pivotButton="0" quotePrefix="0" xfId="0"/>
    <xf numFmtId="165" fontId="0" fillId="7" borderId="1" pivotButton="0" quotePrefix="0" xfId="0"/>
    <xf numFmtId="0" fontId="9" fillId="10" borderId="1" applyAlignment="1" pivotButton="0" quotePrefix="0" xfId="0">
      <alignment horizontal="left" vertical="center"/>
    </xf>
    <xf numFmtId="0" fontId="0" fillId="1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 wrapText="1"/>
    </xf>
    <xf numFmtId="0" fontId="0" fillId="5" borderId="0" applyAlignment="1" pivotButton="0" quotePrefix="0" xfId="0">
      <alignment horizontal="left" vertical="center"/>
    </xf>
    <xf numFmtId="0" fontId="0" fillId="5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color rgb="0016A34A"/>
      </font>
      <fill>
        <patternFill patternType="solid">
          <fgColor rgb="00DCFCE7"/>
        </patternFill>
      </fill>
    </dxf>
    <dxf>
      <font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Balance Sheet Overview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'Balance Sheet Summary'!G38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'Balance Sheet Summary'!$F$39:$F$41</f>
            </numRef>
          </cat>
          <val>
            <numRef>
              <f>'Balance Sheet Summary'!$G$39:$G$41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Asset Composition</a:t>
            </a:r>
          </a:p>
        </rich>
      </tx>
    </title>
    <plotArea>
      <pieChart>
        <varyColors val="1"/>
        <ser>
          <idx val="0"/>
          <order val="0"/>
          <tx>
            <strRef>
              <f>'Balance Sheet Summary'!C28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DD4BF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99F6E4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cat>
            <numRef>
              <f>'Balance Sheet Summary'!$A$29:$A$33</f>
            </numRef>
          </cat>
          <val>
            <numRef>
              <f>'Balance Sheet Summary'!$C$29:$C$33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1" customWidth="1" min="3" max="3"/>
    <col width="16" customWidth="1" min="4" max="4"/>
    <col width="32" customWidth="1" min="5" max="5"/>
    <col width="13" customWidth="1" min="6" max="6"/>
    <col width="18" customWidth="1" min="7" max="7"/>
    <col width="24" customWidth="1" min="8" max="8"/>
    <col width="14" customWidth="1" min="9" max="9"/>
    <col width="11" customWidth="1" min="10" max="10"/>
    <col width="30" customWidth="1" min="11" max="11"/>
    <col width="22" customWidth="1" min="12" max="12"/>
  </cols>
  <sheetData>
    <row r="1">
      <c r="A1" s="1" t="inlineStr">
        <is>
          <t>Reporting Date</t>
        </is>
      </c>
      <c r="B1" s="1" t="inlineStr">
        <is>
          <t>Fiscal Year</t>
        </is>
      </c>
      <c r="C1" s="1" t="inlineStr">
        <is>
          <t>GIFI Code</t>
        </is>
      </c>
      <c r="D1" s="1" t="inlineStr">
        <is>
          <t>GIFI Category</t>
        </is>
      </c>
      <c r="E1" s="1" t="inlineStr">
        <is>
          <t>Account Name</t>
        </is>
      </c>
      <c r="F1" s="1" t="inlineStr">
        <is>
          <t>Balance Type</t>
        </is>
      </c>
      <c r="G1" s="1" t="inlineStr">
        <is>
          <t>Amount (CAD)</t>
        </is>
      </c>
      <c r="H1" s="1" t="inlineStr">
        <is>
          <t>Prior Period Amount (CAD)</t>
        </is>
      </c>
      <c r="I1" s="1" t="inlineStr">
        <is>
          <t>Change (CAD)</t>
        </is>
      </c>
      <c r="J1" s="1" t="inlineStr">
        <is>
          <t>Change %</t>
        </is>
      </c>
      <c r="K1" s="1" t="inlineStr">
        <is>
          <t>Notes</t>
        </is>
      </c>
      <c r="L1" s="1" t="inlineStr">
        <is>
          <t>CRA Filing Reference</t>
        </is>
      </c>
    </row>
    <row r="2">
      <c r="A2" s="2" t="inlineStr">
        <is>
          <t>2026-03-31</t>
        </is>
      </c>
      <c r="B2" s="3" t="n">
        <v>2026</v>
      </c>
      <c r="C2" s="3" t="n">
        <v>1001</v>
      </c>
      <c r="D2" s="3" t="inlineStr">
        <is>
          <t>Asset</t>
        </is>
      </c>
      <c r="E2" s="3" t="inlineStr">
        <is>
          <t>Cash and cash equivalents</t>
        </is>
      </c>
      <c r="F2" s="3" t="inlineStr">
        <is>
          <t>Asset</t>
        </is>
      </c>
      <c r="G2" s="4" t="n">
        <v>125000</v>
      </c>
      <c r="H2" s="4" t="n">
        <v>98000</v>
      </c>
      <c r="I2" s="5">
        <f>G2-H2</f>
        <v/>
      </c>
      <c r="J2" s="6">
        <f>IF(H2=0,"",I2/H2)</f>
        <v/>
      </c>
      <c r="K2" s="7" t="inlineStr">
        <is>
          <t>operating chequing</t>
        </is>
      </c>
      <c r="L2" s="3" t="inlineStr">
        <is>
          <t>T2 Schedule 100</t>
        </is>
      </c>
    </row>
    <row r="3">
      <c r="A3" s="8" t="inlineStr">
        <is>
          <t>2026-03-31</t>
        </is>
      </c>
      <c r="B3" s="9" t="n">
        <v>2026</v>
      </c>
      <c r="C3" s="9" t="n">
        <v>1060</v>
      </c>
      <c r="D3" s="9" t="inlineStr">
        <is>
          <t>Asset</t>
        </is>
      </c>
      <c r="E3" s="9" t="inlineStr">
        <is>
          <t>Accounts receivable</t>
        </is>
      </c>
      <c r="F3" s="9" t="inlineStr">
        <is>
          <t>Asset</t>
        </is>
      </c>
      <c r="G3" s="4" t="n">
        <v>84250</v>
      </c>
      <c r="H3" s="4" t="n">
        <v>90100</v>
      </c>
      <c r="I3" s="10">
        <f>G3-H3</f>
        <v/>
      </c>
      <c r="J3" s="11">
        <f>IF(H3=0,"",I3/H3)</f>
        <v/>
      </c>
      <c r="K3" s="7" t="inlineStr">
        <is>
          <t>includes GST/HST receivable</t>
        </is>
      </c>
      <c r="L3" s="9" t="inlineStr">
        <is>
          <t>T2 Schedule 100</t>
        </is>
      </c>
    </row>
    <row r="4">
      <c r="A4" s="2" t="inlineStr">
        <is>
          <t>2026-03-31</t>
        </is>
      </c>
      <c r="B4" s="3" t="n">
        <v>2026</v>
      </c>
      <c r="C4" s="3" t="n">
        <v>1120</v>
      </c>
      <c r="D4" s="3" t="inlineStr">
        <is>
          <t>Asset</t>
        </is>
      </c>
      <c r="E4" s="3" t="inlineStr">
        <is>
          <t>Inventory</t>
        </is>
      </c>
      <c r="F4" s="3" t="inlineStr">
        <is>
          <t>Asset</t>
        </is>
      </c>
      <c r="G4" s="4" t="n">
        <v>67400</v>
      </c>
      <c r="H4" s="4" t="n">
        <v>59000</v>
      </c>
      <c r="I4" s="5">
        <f>G4-H4</f>
        <v/>
      </c>
      <c r="J4" s="6">
        <f>IF(H4=0,"",I4/H4)</f>
        <v/>
      </c>
      <c r="K4" s="7" t="inlineStr">
        <is>
          <t>wholesale stock</t>
        </is>
      </c>
      <c r="L4" s="3" t="inlineStr">
        <is>
          <t>T2 Schedule 100</t>
        </is>
      </c>
    </row>
    <row r="5">
      <c r="A5" s="8" t="inlineStr">
        <is>
          <t>2026-03-31</t>
        </is>
      </c>
      <c r="B5" s="9" t="n">
        <v>2026</v>
      </c>
      <c r="C5" s="9" t="n">
        <v>1230</v>
      </c>
      <c r="D5" s="9" t="inlineStr">
        <is>
          <t>Asset</t>
        </is>
      </c>
      <c r="E5" s="9" t="inlineStr">
        <is>
          <t>Prepaid expenses</t>
        </is>
      </c>
      <c r="F5" s="9" t="inlineStr">
        <is>
          <t>Asset</t>
        </is>
      </c>
      <c r="G5" s="4" t="n">
        <v>14800</v>
      </c>
      <c r="H5" s="4" t="n">
        <v>12100</v>
      </c>
      <c r="I5" s="10">
        <f>G5-H5</f>
        <v/>
      </c>
      <c r="J5" s="11">
        <f>IF(H5=0,"",I5/H5)</f>
        <v/>
      </c>
      <c r="K5" s="7" t="inlineStr">
        <is>
          <t>insurance and rent prepaids</t>
        </is>
      </c>
      <c r="L5" s="9" t="inlineStr">
        <is>
          <t>T2 Schedule 100</t>
        </is>
      </c>
    </row>
    <row r="6">
      <c r="A6" s="2" t="inlineStr">
        <is>
          <t>2026-03-31</t>
        </is>
      </c>
      <c r="B6" s="3" t="n">
        <v>2026</v>
      </c>
      <c r="C6" s="3" t="n">
        <v>1740</v>
      </c>
      <c r="D6" s="3" t="inlineStr">
        <is>
          <t>Asset</t>
        </is>
      </c>
      <c r="E6" s="3" t="inlineStr">
        <is>
          <t>Property, plant and equipment</t>
        </is>
      </c>
      <c r="F6" s="3" t="inlineStr">
        <is>
          <t>Asset</t>
        </is>
      </c>
      <c r="G6" s="4" t="n">
        <v>315000</v>
      </c>
      <c r="H6" s="4" t="n">
        <v>298000</v>
      </c>
      <c r="I6" s="5">
        <f>G6-H6</f>
        <v/>
      </c>
      <c r="J6" s="6">
        <f>IF(H6=0,"",I6/H6)</f>
        <v/>
      </c>
      <c r="K6" s="7" t="inlineStr">
        <is>
          <t>net book value</t>
        </is>
      </c>
      <c r="L6" s="3" t="inlineStr">
        <is>
          <t>T2 Schedule 100</t>
        </is>
      </c>
    </row>
    <row r="7">
      <c r="A7" s="8" t="inlineStr">
        <is>
          <t>2026-03-31</t>
        </is>
      </c>
      <c r="B7" s="9" t="n">
        <v>2026</v>
      </c>
      <c r="C7" s="9" t="n">
        <v>2020</v>
      </c>
      <c r="D7" s="9" t="inlineStr">
        <is>
          <t>Liability</t>
        </is>
      </c>
      <c r="E7" s="9" t="inlineStr">
        <is>
          <t>Accounts payable</t>
        </is>
      </c>
      <c r="F7" s="9" t="inlineStr">
        <is>
          <t>Liability</t>
        </is>
      </c>
      <c r="G7" s="4" t="n">
        <v>56300</v>
      </c>
      <c r="H7" s="4" t="n">
        <v>47200</v>
      </c>
      <c r="I7" s="10">
        <f>G7-H7</f>
        <v/>
      </c>
      <c r="J7" s="11">
        <f>IF(H7=0,"",I7/H7)</f>
        <v/>
      </c>
      <c r="K7" s="7" t="inlineStr">
        <is>
          <t>includes trade payables</t>
        </is>
      </c>
      <c r="L7" s="9" t="inlineStr">
        <is>
          <t>T2 Schedule 100</t>
        </is>
      </c>
    </row>
    <row r="8">
      <c r="A8" s="2" t="inlineStr">
        <is>
          <t>2026-03-31</t>
        </is>
      </c>
      <c r="B8" s="3" t="n">
        <v>2026</v>
      </c>
      <c r="C8" s="3" t="n">
        <v>2120</v>
      </c>
      <c r="D8" s="3" t="inlineStr">
        <is>
          <t>Liability</t>
        </is>
      </c>
      <c r="E8" s="3" t="inlineStr">
        <is>
          <t>GST/HST payable</t>
        </is>
      </c>
      <c r="F8" s="3" t="inlineStr">
        <is>
          <t>Liability</t>
        </is>
      </c>
      <c r="G8" s="4" t="n">
        <v>7850</v>
      </c>
      <c r="H8" s="4" t="n">
        <v>6420</v>
      </c>
      <c r="I8" s="5">
        <f>G8-H8</f>
        <v/>
      </c>
      <c r="J8" s="6">
        <f>IF(H8=0,"",I8/H8)</f>
        <v/>
      </c>
      <c r="K8" s="7" t="inlineStr">
        <is>
          <t>CRA remittance</t>
        </is>
      </c>
      <c r="L8" s="3" t="inlineStr">
        <is>
          <t>T2 Schedule 100</t>
        </is>
      </c>
    </row>
    <row r="9">
      <c r="A9" s="8" t="inlineStr">
        <is>
          <t>2026-03-31</t>
        </is>
      </c>
      <c r="B9" s="9" t="n">
        <v>2026</v>
      </c>
      <c r="C9" s="9" t="n">
        <v>2330</v>
      </c>
      <c r="D9" s="9" t="inlineStr">
        <is>
          <t>Liability</t>
        </is>
      </c>
      <c r="E9" s="9" t="inlineStr">
        <is>
          <t>Line of credit</t>
        </is>
      </c>
      <c r="F9" s="9" t="inlineStr">
        <is>
          <t>Liability</t>
        </is>
      </c>
      <c r="G9" s="4" t="n">
        <v>45000</v>
      </c>
      <c r="H9" s="4" t="n">
        <v>60000</v>
      </c>
      <c r="I9" s="10">
        <f>G9-H9</f>
        <v/>
      </c>
      <c r="J9" s="11">
        <f>IF(H9=0,"",I9/H9)</f>
        <v/>
      </c>
      <c r="K9" s="7" t="inlineStr">
        <is>
          <t>bank financing</t>
        </is>
      </c>
      <c r="L9" s="9" t="inlineStr">
        <is>
          <t>T2 Schedule 100</t>
        </is>
      </c>
    </row>
    <row r="10">
      <c r="A10" s="2" t="inlineStr">
        <is>
          <t>2026-03-31</t>
        </is>
      </c>
      <c r="B10" s="3" t="n">
        <v>2026</v>
      </c>
      <c r="C10" s="3" t="n">
        <v>3810</v>
      </c>
      <c r="D10" s="3" t="inlineStr">
        <is>
          <t>Equity</t>
        </is>
      </c>
      <c r="E10" s="3" t="inlineStr">
        <is>
          <t>Share capital</t>
        </is>
      </c>
      <c r="F10" s="3" t="inlineStr">
        <is>
          <t>Equity</t>
        </is>
      </c>
      <c r="G10" s="4" t="n">
        <v>200000</v>
      </c>
      <c r="H10" s="4" t="n">
        <v>200000</v>
      </c>
      <c r="I10" s="5">
        <f>G10-H10</f>
        <v/>
      </c>
      <c r="J10" s="6">
        <f>IF(H10=0,"",I10/H10)</f>
        <v/>
      </c>
      <c r="K10" s="7" t="inlineStr">
        <is>
          <t>paid-in capital</t>
        </is>
      </c>
      <c r="L10" s="3" t="inlineStr">
        <is>
          <t>T2 Schedule 100</t>
        </is>
      </c>
    </row>
    <row r="11">
      <c r="A11" s="8" t="inlineStr">
        <is>
          <t>2026-03-31</t>
        </is>
      </c>
      <c r="B11" s="9" t="n">
        <v>2026</v>
      </c>
      <c r="C11" s="9" t="n">
        <v>3840</v>
      </c>
      <c r="D11" s="9" t="inlineStr">
        <is>
          <t>Equity</t>
        </is>
      </c>
      <c r="E11" s="9" t="inlineStr">
        <is>
          <t>Retained earnings</t>
        </is>
      </c>
      <c r="F11" s="9" t="inlineStr">
        <is>
          <t>Equity</t>
        </is>
      </c>
      <c r="G11" s="4" t="n">
        <v>297400</v>
      </c>
      <c r="H11" s="4" t="n">
        <v>254480</v>
      </c>
      <c r="I11" s="10">
        <f>G11-H11</f>
        <v/>
      </c>
      <c r="J11" s="11">
        <f>IF(H11=0,"",I11/H11)</f>
        <v/>
      </c>
      <c r="K11" s="7" t="inlineStr">
        <is>
          <t>accumulated profits</t>
        </is>
      </c>
      <c r="L11" s="9" t="inlineStr">
        <is>
          <t>T2 Schedule 100</t>
        </is>
      </c>
    </row>
    <row r="12">
      <c r="A12" s="12" t="n"/>
      <c r="B12" s="12" t="n"/>
      <c r="C12" s="12" t="n"/>
      <c r="D12" s="12" t="n"/>
      <c r="E12" s="12" t="inlineStr">
        <is>
          <t>Total Assets</t>
        </is>
      </c>
      <c r="F12" s="12" t="n"/>
      <c r="G12" s="13">
        <f>SUMIF(F2:F11,"Asset",G2:G11)</f>
        <v/>
      </c>
      <c r="H12" s="13">
        <f>SUMIF(F2:F11,"Asset",H2:H11)</f>
        <v/>
      </c>
      <c r="I12" s="13">
        <f>G12-H12</f>
        <v/>
      </c>
      <c r="J12" s="14">
        <f>IF(H12=0,"",I12/H12)</f>
        <v/>
      </c>
      <c r="K12" s="12" t="n"/>
      <c r="L12" s="12" t="n"/>
    </row>
    <row r="13">
      <c r="A13" s="12" t="n"/>
      <c r="B13" s="12" t="n"/>
      <c r="C13" s="12" t="n"/>
      <c r="D13" s="12" t="n"/>
      <c r="E13" s="12" t="inlineStr">
        <is>
          <t>Total Liabilities</t>
        </is>
      </c>
      <c r="F13" s="12" t="n"/>
      <c r="G13" s="13">
        <f>SUMIF(F2:F11,"Liability",G2:G11)</f>
        <v/>
      </c>
      <c r="H13" s="13">
        <f>SUMIF(F2:F11,"Liability",H2:H11)</f>
        <v/>
      </c>
      <c r="I13" s="13">
        <f>G13-H13</f>
        <v/>
      </c>
      <c r="J13" s="14">
        <f>IF(H13=0,"",I13/H13)</f>
        <v/>
      </c>
      <c r="K13" s="12" t="n"/>
      <c r="L13" s="12" t="n"/>
    </row>
    <row r="14">
      <c r="A14" s="12" t="n"/>
      <c r="B14" s="12" t="n"/>
      <c r="C14" s="12" t="n"/>
      <c r="D14" s="12" t="n"/>
      <c r="E14" s="12" t="inlineStr">
        <is>
          <t>Total Equity</t>
        </is>
      </c>
      <c r="F14" s="12" t="n"/>
      <c r="G14" s="13">
        <f>SUMIF(F2:F11,"Equity",G2:G11)</f>
        <v/>
      </c>
      <c r="H14" s="13">
        <f>SUMIF(F2:F11,"Equity",H2:H11)</f>
        <v/>
      </c>
      <c r="I14" s="13">
        <f>G14-H14</f>
        <v/>
      </c>
      <c r="J14" s="14">
        <f>IF(H14=0,"",I14/H14)</f>
        <v/>
      </c>
      <c r="K14" s="12" t="n"/>
      <c r="L14" s="12" t="n"/>
    </row>
  </sheetData>
  <conditionalFormatting sqref="I2:I11">
    <cfRule type="expression" priority="1" dxfId="0" stopIfTrue="0">
      <formula>I2&gt;0</formula>
    </cfRule>
    <cfRule type="expression" priority="2" dxfId="1" stopIfTrue="0">
      <formula>I2&lt;0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18" customWidth="1" min="3" max="3"/>
    <col width="18" customWidth="1" min="4" max="4"/>
  </cols>
  <sheetData>
    <row r="1">
      <c r="A1" s="15" t="inlineStr">
        <is>
          <t>GIFI Balance Sheet Summary — Canadian Corporation</t>
        </is>
      </c>
    </row>
    <row r="2"/>
    <row r="3">
      <c r="A3" s="16" t="inlineStr">
        <is>
          <t>Company Name</t>
        </is>
      </c>
      <c r="B3" s="7" t="inlineStr">
        <is>
          <t>Maple Ridge Trading Inc.</t>
        </is>
      </c>
    </row>
    <row r="4">
      <c r="A4" s="16" t="inlineStr">
        <is>
          <t>Business Number</t>
        </is>
      </c>
      <c r="B4" s="7" t="inlineStr">
        <is>
          <t>123456789RT0001</t>
        </is>
      </c>
    </row>
    <row r="5">
      <c r="A5" s="16" t="inlineStr">
        <is>
          <t>Province</t>
        </is>
      </c>
      <c r="B5" s="7" t="inlineStr">
        <is>
          <t>Ontario (ON)</t>
        </is>
      </c>
    </row>
    <row r="6">
      <c r="A6" s="16" t="inlineStr">
        <is>
          <t>Fiscal Year-End</t>
        </is>
      </c>
      <c r="B6" s="7" t="inlineStr">
        <is>
          <t>2026-03-31</t>
        </is>
      </c>
    </row>
    <row r="7">
      <c r="A7" s="16" t="inlineStr">
        <is>
          <t>Reporting Date</t>
        </is>
      </c>
      <c r="B7" s="7" t="inlineStr">
        <is>
          <t>2026-03-31</t>
        </is>
      </c>
    </row>
    <row r="8">
      <c r="A8" s="16" t="inlineStr">
        <is>
          <t>Prepared By</t>
        </is>
      </c>
      <c r="B8" s="7" t="inlineStr">
        <is>
          <t>Sophie Tremblay, CPA</t>
        </is>
      </c>
    </row>
    <row r="9"/>
    <row r="10">
      <c r="A10" s="17" t="inlineStr">
        <is>
          <t>Key Balance Sheet Totals</t>
        </is>
      </c>
    </row>
    <row r="11">
      <c r="A11" s="16" t="inlineStr">
        <is>
          <t>Total Assets (CAD)</t>
        </is>
      </c>
      <c r="B11" s="18">
        <f>SUMIF('Balance Sheet Data'!F:F,"Asset",'Balance Sheet Data'!G:G)</f>
        <v/>
      </c>
    </row>
    <row r="12">
      <c r="A12" s="16" t="inlineStr">
        <is>
          <t>Total Liabilities (CAD)</t>
        </is>
      </c>
      <c r="B12" s="18">
        <f>SUMIF('Balance Sheet Data'!F:F,"Liability",'Balance Sheet Data'!G:G)</f>
        <v/>
      </c>
    </row>
    <row r="13">
      <c r="A13" s="16" t="inlineStr">
        <is>
          <t>Total Equity (CAD)</t>
        </is>
      </c>
      <c r="B13" s="18">
        <f>SUMIF('Balance Sheet Data'!F:F,"Equity",'Balance Sheet Data'!G:G)</f>
        <v/>
      </c>
    </row>
    <row r="14">
      <c r="A14" s="16" t="inlineStr">
        <is>
          <t>Balance Check</t>
        </is>
      </c>
      <c r="B14" s="19">
        <f>IF(ABS(B11-(B12+B13))&lt;0.01,"Balanced v","Out of Balance")</f>
        <v/>
      </c>
    </row>
    <row r="15"/>
    <row r="16">
      <c r="A16" s="17" t="inlineStr">
        <is>
          <t>Financial Ratios</t>
        </is>
      </c>
    </row>
    <row r="17">
      <c r="A17" s="20" t="inlineStr">
        <is>
          <t>Current Assets (CAD)</t>
        </is>
      </c>
      <c r="B17" s="21">
        <f>SUMIF('Balance Sheet Data'!C:C,1001,'Balance Sheet Data'!G:G)+SUMIF('Balance Sheet Data'!C:C,1060,'Balance Sheet Data'!G:G)+SUMIF('Balance Sheet Data'!C:C,1120,'Balance Sheet Data'!G:G)+SUMIF('Balance Sheet Data'!C:C,1230,'Balance Sheet Data'!G:G)</f>
        <v/>
      </c>
    </row>
    <row r="18">
      <c r="A18" s="20" t="inlineStr">
        <is>
          <t>Current Liabilities (CAD)</t>
        </is>
      </c>
      <c r="B18" s="21">
        <f>SUMIF('Balance Sheet Data'!C:C,2020,'Balance Sheet Data'!G:G)+SUMIF('Balance Sheet Data'!C:C,2120,'Balance Sheet Data'!G:G)+SUMIF('Balance Sheet Data'!C:C,2330,'Balance Sheet Data'!G:G)</f>
        <v/>
      </c>
    </row>
    <row r="19">
      <c r="A19" s="20" t="inlineStr">
        <is>
          <t>Current Ratio</t>
        </is>
      </c>
      <c r="B19" s="22">
        <f>IFERROR(B17/B18,0)</f>
        <v/>
      </c>
    </row>
    <row r="20">
      <c r="A20" s="20" t="inlineStr">
        <is>
          <t>Debt-to-Equity Ratio</t>
        </is>
      </c>
      <c r="B20" s="22">
        <f>IFERROR(B12/B13,0)</f>
        <v/>
      </c>
    </row>
    <row r="21">
      <c r="A21" s="20" t="inlineStr">
        <is>
          <t>Liabilities as % of Assets</t>
        </is>
      </c>
      <c r="B21" s="23">
        <f>IFERROR(B12/B11,0)</f>
        <v/>
      </c>
    </row>
    <row r="22">
      <c r="A22" s="20" t="inlineStr">
        <is>
          <t>Equity as % of Assets</t>
        </is>
      </c>
      <c r="B22" s="23">
        <f>IFERROR(B13/B11,0)</f>
        <v/>
      </c>
    </row>
    <row r="23">
      <c r="A23" s="20" t="inlineStr">
        <is>
          <t>GIFI Lines (Assets)</t>
        </is>
      </c>
      <c r="B23" s="24">
        <f>COUNTIF('Balance Sheet Data'!F:F,"Asset")</f>
        <v/>
      </c>
    </row>
    <row r="24">
      <c r="A24" s="20" t="inlineStr">
        <is>
          <t>GIFI Lines (Liabilities)</t>
        </is>
      </c>
      <c r="B24" s="24">
        <f>COUNTIF('Balance Sheet Data'!F:F,"Liability")</f>
        <v/>
      </c>
    </row>
    <row r="25">
      <c r="A25" s="20" t="inlineStr">
        <is>
          <t>GIFI Lines (Equity)</t>
        </is>
      </c>
      <c r="B25" s="24">
        <f>COUNTIF('Balance Sheet Data'!F:F,"Equity")</f>
        <v/>
      </c>
    </row>
    <row r="26"/>
    <row r="27">
      <c r="A27" s="17" t="inlineStr">
        <is>
          <t>Asset Composition</t>
        </is>
      </c>
    </row>
    <row r="28">
      <c r="A28" s="25" t="inlineStr">
        <is>
          <t>Account Name</t>
        </is>
      </c>
      <c r="B28" s="25" t="inlineStr">
        <is>
          <t>GIFI Code</t>
        </is>
      </c>
      <c r="C28" s="25" t="inlineStr">
        <is>
          <t>Amount (CAD)</t>
        </is>
      </c>
      <c r="D28" s="25" t="inlineStr">
        <is>
          <t>% of Total Assets</t>
        </is>
      </c>
    </row>
    <row r="29">
      <c r="A29" s="3" t="inlineStr">
        <is>
          <t>Cash and cash equivalents</t>
        </is>
      </c>
      <c r="B29" s="26" t="n">
        <v>1001</v>
      </c>
      <c r="C29" s="27">
        <f>IFERROR(SUMIF('Balance Sheet Data'!C:C,1001,'Balance Sheet Data'!G:G),0)</f>
        <v/>
      </c>
      <c r="D29" s="28">
        <f>IFERROR(C29/B11,0)</f>
        <v/>
      </c>
    </row>
    <row r="30">
      <c r="A30" s="9" t="inlineStr">
        <is>
          <t>Accounts receivable</t>
        </is>
      </c>
      <c r="B30" s="29" t="n">
        <v>1060</v>
      </c>
      <c r="C30" s="30">
        <f>IFERROR(SUMIF('Balance Sheet Data'!C:C,1060,'Balance Sheet Data'!G:G),0)</f>
        <v/>
      </c>
      <c r="D30" s="31">
        <f>IFERROR(C30/B11,0)</f>
        <v/>
      </c>
    </row>
    <row r="31">
      <c r="A31" s="3" t="inlineStr">
        <is>
          <t>Inventory</t>
        </is>
      </c>
      <c r="B31" s="26" t="n">
        <v>1120</v>
      </c>
      <c r="C31" s="27">
        <f>IFERROR(SUMIF('Balance Sheet Data'!C:C,1120,'Balance Sheet Data'!G:G),0)</f>
        <v/>
      </c>
      <c r="D31" s="28">
        <f>IFERROR(C31/B11,0)</f>
        <v/>
      </c>
    </row>
    <row r="32">
      <c r="A32" s="9" t="inlineStr">
        <is>
          <t>Prepaid expenses</t>
        </is>
      </c>
      <c r="B32" s="29" t="n">
        <v>1230</v>
      </c>
      <c r="C32" s="30">
        <f>IFERROR(SUMIF('Balance Sheet Data'!C:C,1230,'Balance Sheet Data'!G:G),0)</f>
        <v/>
      </c>
      <c r="D32" s="31">
        <f>IFERROR(C32/B11,0)</f>
        <v/>
      </c>
    </row>
    <row r="33">
      <c r="A33" s="3" t="inlineStr">
        <is>
          <t>Property, plant and equipment</t>
        </is>
      </c>
      <c r="B33" s="26" t="n">
        <v>1740</v>
      </c>
      <c r="C33" s="27">
        <f>IFERROR(SUMIF('Balance Sheet Data'!C:C,1740,'Balance Sheet Data'!G:G),0)</f>
        <v/>
      </c>
      <c r="D33" s="28">
        <f>IFERROR(C33/B11,0)</f>
        <v/>
      </c>
    </row>
    <row r="34"/>
    <row r="35"/>
    <row r="36"/>
    <row r="37"/>
    <row r="38">
      <c r="F38" s="32" t="inlineStr">
        <is>
          <t>Category</t>
        </is>
      </c>
      <c r="G38" s="33" t="inlineStr">
        <is>
          <t>Amount (CAD)</t>
        </is>
      </c>
    </row>
    <row r="39">
      <c r="F39" s="32" t="inlineStr">
        <is>
          <t>Total Assets</t>
        </is>
      </c>
      <c r="G39" s="33">
        <f>B11</f>
        <v/>
      </c>
    </row>
    <row r="40">
      <c r="F40" s="32" t="inlineStr">
        <is>
          <t>Total Liabilities</t>
        </is>
      </c>
      <c r="G40" s="33">
        <f>B12</f>
        <v/>
      </c>
    </row>
    <row r="41">
      <c r="F41" s="32" t="inlineStr">
        <is>
          <t>Total Equity</t>
        </is>
      </c>
      <c r="G41" s="33">
        <f>B13</f>
        <v/>
      </c>
    </row>
  </sheetData>
  <mergeCells count="4">
    <mergeCell ref="A1:D1"/>
    <mergeCell ref="A10:D10"/>
    <mergeCell ref="A16:D16"/>
    <mergeCell ref="A27:D2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72" customWidth="1" min="2" max="2"/>
    <col width="10" customWidth="1" min="3" max="3"/>
  </cols>
  <sheetData>
    <row r="1" ht="28" customHeight="1">
      <c r="A1" s="15" t="inlineStr">
        <is>
          <t>GIFI Balance Sheet — Instructions &amp; Filing Guidance (Canada)</t>
        </is>
      </c>
    </row>
    <row r="2"/>
    <row r="3" ht="16" customHeight="1">
      <c r="A3" s="34" t="inlineStr">
        <is>
          <t>OVERVIEW</t>
        </is>
      </c>
      <c r="B3" s="35" t="n"/>
    </row>
    <row r="4" ht="16" customHeight="1">
      <c r="A4" s="36" t="inlineStr">
        <is>
          <t>This workbook assists Canadian corporations in maintaining a GIFI-coded balance sheet</t>
        </is>
      </c>
      <c r="B4" s="37" t="n"/>
    </row>
    <row r="5" ht="16" customHeight="1">
      <c r="A5" s="38" t="inlineStr">
        <is>
          <t>consistent with CRA T2 Schedule 100 requirements. Enter all amounts in Canadian dollars (CAD).</t>
        </is>
      </c>
      <c r="B5" s="39" t="n"/>
    </row>
    <row r="6" ht="16" customHeight="1">
      <c r="A6" s="40" t="inlineStr"/>
      <c r="B6" s="41" t="n"/>
    </row>
    <row r="7" ht="16" customHeight="1">
      <c r="A7" s="34" t="inlineStr">
        <is>
          <t>SHEETS IN THIS WORKBOOK</t>
        </is>
      </c>
      <c r="B7" s="35" t="n"/>
    </row>
    <row r="8" ht="16" customHeight="1">
      <c r="A8" s="36" t="inlineStr">
        <is>
          <t>Balance Sheet Data</t>
        </is>
      </c>
      <c r="B8" s="37" t="inlineStr">
        <is>
          <t>Enter period-end balances for each GIFI line. Yellow cells are data-entry fields.</t>
        </is>
      </c>
    </row>
    <row r="9" ht="16" customHeight="1">
      <c r="A9" s="38" t="inlineStr">
        <is>
          <t>Balance Sheet Summary</t>
        </is>
      </c>
      <c r="B9" s="39" t="inlineStr">
        <is>
          <t>View key totals, ratios, charts, and asset composition overview.</t>
        </is>
      </c>
    </row>
    <row r="10" ht="16" customHeight="1">
      <c r="A10" s="36" t="inlineStr">
        <is>
          <t>Instructions</t>
        </is>
      </c>
      <c r="B10" s="37" t="inlineStr">
        <is>
          <t>This sheet — filing guidance and colour legend.</t>
        </is>
      </c>
    </row>
    <row r="11" ht="16" customHeight="1">
      <c r="A11" s="40" t="inlineStr"/>
      <c r="B11" s="41" t="n"/>
    </row>
    <row r="12" ht="16" customHeight="1">
      <c r="A12" s="34" t="inlineStr">
        <is>
          <t>CANADIAN FILING STANDARDS</t>
        </is>
      </c>
      <c r="B12" s="35" t="n"/>
    </row>
    <row r="13" ht="16" customHeight="1">
      <c r="A13" s="38" t="inlineStr">
        <is>
          <t>GIFI Codes</t>
        </is>
      </c>
      <c r="B13" s="39" t="inlineStr">
        <is>
          <t>Use codes from the CRA General Index of Financial Information (GIFI) guide RC4088.</t>
        </is>
      </c>
    </row>
    <row r="14" ht="16" customHeight="1">
      <c r="A14" s="36" t="inlineStr">
        <is>
          <t>T2 Schedule 100</t>
        </is>
      </c>
      <c r="B14" s="37" t="inlineStr">
        <is>
          <t>Report balance sheet amounts on Schedule 100 of the T2 Corporate Income Tax Return.</t>
        </is>
      </c>
    </row>
    <row r="15" ht="16" customHeight="1">
      <c r="A15" s="38" t="inlineStr">
        <is>
          <t>Currency</t>
        </is>
      </c>
      <c r="B15" s="39" t="inlineStr">
        <is>
          <t>All amounts must be in Canadian dollars (CAD). Do not mix currencies.</t>
        </is>
      </c>
    </row>
    <row r="16" ht="16" customHeight="1">
      <c r="A16" s="36" t="inlineStr">
        <is>
          <t>Date Format</t>
        </is>
      </c>
      <c r="B16" s="37" t="inlineStr">
        <is>
          <t>Use YYYY-MM-DD format for all dates (e.g., 2026-03-31). This is the Canadian standard.</t>
        </is>
      </c>
    </row>
    <row r="17" ht="16" customHeight="1">
      <c r="A17" s="38" t="inlineStr">
        <is>
          <t>Business Number</t>
        </is>
      </c>
      <c r="B17" s="39" t="inlineStr">
        <is>
          <t>Enter your 15-digit CRA Business Number (BN) in the Summary sheet (e.g., 123456789RT0001).</t>
        </is>
      </c>
    </row>
    <row r="18" ht="16" customHeight="1">
      <c r="A18" s="36" t="inlineStr">
        <is>
          <t>Province</t>
        </is>
      </c>
      <c r="B18" s="37" t="inlineStr">
        <is>
          <t>Enter the province of incorporation (e.g., ON, QC, BC, AB).</t>
        </is>
      </c>
    </row>
    <row r="19" ht="16" customHeight="1">
      <c r="A19" s="38" t="inlineStr">
        <is>
          <t>Fiscal Year-End</t>
        </is>
      </c>
      <c r="B19" s="39" t="inlineStr">
        <is>
          <t>Enter the last day of your corporation's fiscal year.</t>
        </is>
      </c>
    </row>
    <row r="20" ht="16" customHeight="1">
      <c r="A20" s="40" t="inlineStr"/>
      <c r="B20" s="41" t="n"/>
    </row>
    <row r="21" ht="16" customHeight="1">
      <c r="A21" s="34" t="inlineStr">
        <is>
          <t>DATA ENTRY INSTRUCTIONS</t>
        </is>
      </c>
      <c r="B21" s="35" t="n"/>
    </row>
    <row r="22" ht="16" customHeight="1">
      <c r="A22" s="36" t="inlineStr">
        <is>
          <t>Step 1</t>
        </is>
      </c>
      <c r="B22" s="37" t="inlineStr">
        <is>
          <t>Open the 'Balance Sheet Data' sheet and locate the yellow input cells.</t>
        </is>
      </c>
    </row>
    <row r="23" ht="16" customHeight="1">
      <c r="A23" s="38" t="inlineStr">
        <is>
          <t>Step 2</t>
        </is>
      </c>
      <c r="B23" s="39" t="inlineStr">
        <is>
          <t>Enter the GIFI code, account name, balance type (Asset / Liability / Equity), and amounts.</t>
        </is>
      </c>
    </row>
    <row r="24" ht="16" customHeight="1">
      <c r="A24" s="36" t="inlineStr">
        <is>
          <t>Step 3</t>
        </is>
      </c>
      <c r="B24" s="37" t="inlineStr">
        <is>
          <t>Enter the current period amount in 'Amount (CAD)' and the prior period in 'Prior Period Amount (CAD)'.</t>
        </is>
      </c>
    </row>
    <row r="25" ht="16" customHeight="1">
      <c r="A25" s="38" t="inlineStr">
        <is>
          <t>Step 4</t>
        </is>
      </c>
      <c r="B25" s="39" t="inlineStr">
        <is>
          <t>Columns 'Change (CAD)' and 'Change %' are auto-calculated — do not overwrite them.</t>
        </is>
      </c>
    </row>
    <row r="26" ht="16" customHeight="1">
      <c r="A26" s="36" t="inlineStr">
        <is>
          <t>Step 5</t>
        </is>
      </c>
      <c r="B26" s="37" t="inlineStr">
        <is>
          <t>Add optional notes (e.g., 'includes HST receivable') and the CRA filing reference.</t>
        </is>
      </c>
    </row>
    <row r="27" ht="16" customHeight="1">
      <c r="A27" s="38" t="inlineStr">
        <is>
          <t>Step 6</t>
        </is>
      </c>
      <c r="B27" s="39" t="inlineStr">
        <is>
          <t>Check the 'Balance Sheet Summary' sheet to confirm the Balance Check shows 'Balanced'.</t>
        </is>
      </c>
    </row>
    <row r="28" ht="16" customHeight="1">
      <c r="A28" s="40" t="inlineStr"/>
      <c r="B28" s="41" t="n"/>
    </row>
    <row r="29" ht="16" customHeight="1">
      <c r="A29" s="34" t="inlineStr">
        <is>
          <t>IMPORTANT NOTES</t>
        </is>
      </c>
      <c r="B29" s="35" t="n"/>
    </row>
    <row r="30" ht="16" customHeight="1">
      <c r="A30" s="36" t="inlineStr">
        <is>
          <t>Do NOT overwrite formula cells</t>
        </is>
      </c>
      <c r="B30" s="37" t="inlineStr">
        <is>
          <t>Columns I (Change CAD), J (Change %), and all summary sheet formulas are protected by convention.</t>
        </is>
      </c>
    </row>
    <row r="31" ht="16" customHeight="1">
      <c r="A31" s="38" t="inlineStr">
        <is>
          <t>Balance Check</t>
        </is>
      </c>
      <c r="B31" s="39" t="inlineStr">
        <is>
          <t>Total Assets must equal Total Liabilities + Total Equity. The summary sheet flags any imbalance.</t>
        </is>
      </c>
    </row>
    <row r="32" ht="16" customHeight="1">
      <c r="A32" s="36" t="inlineStr">
        <is>
          <t>Current Ratio</t>
        </is>
      </c>
      <c r="B32" s="37" t="inlineStr">
        <is>
          <t>Current Ratio = Current Assets / Current Liabilities. A ratio above 1.0 is generally healthy.</t>
        </is>
      </c>
    </row>
    <row r="33" ht="16" customHeight="1">
      <c r="A33" s="38" t="inlineStr">
        <is>
          <t>Debt-to-Equity</t>
        </is>
      </c>
      <c r="B33" s="39" t="inlineStr">
        <is>
          <t>Debt-to-Equity = Total Liabilities / Total Equity. Lower values indicate less financial leverage.</t>
        </is>
      </c>
    </row>
    <row r="34" ht="16" customHeight="1">
      <c r="A34" s="40" t="inlineStr"/>
      <c r="B34" s="41" t="n"/>
    </row>
    <row r="35" ht="16" customHeight="1">
      <c r="A35" s="34" t="inlineStr">
        <is>
          <t>COLOUR LEGEND</t>
        </is>
      </c>
      <c r="B35" s="35" t="n"/>
    </row>
    <row r="36" ht="16" customHeight="1">
      <c r="A36" s="36" t="inlineStr">
        <is>
          <t>Yellow (#FFFBEB)</t>
        </is>
      </c>
      <c r="B36" s="37" t="inlineStr">
        <is>
          <t>Data-entry input cells — these are the fields you should fill in.</t>
        </is>
      </c>
    </row>
    <row r="37" ht="16" customHeight="1">
      <c r="A37" s="38" t="inlineStr">
        <is>
          <t>Dark Navy (#1E293B)</t>
        </is>
      </c>
      <c r="B37" s="39" t="inlineStr">
        <is>
          <t>Header rows — do not modify.</t>
        </is>
      </c>
    </row>
    <row r="38" ht="16" customHeight="1">
      <c r="A38" s="36" t="inlineStr">
        <is>
          <t>Teal (#0F766E)</t>
        </is>
      </c>
      <c r="B38" s="37" t="inlineStr">
        <is>
          <t>Sub-header / section divider rows.</t>
        </is>
      </c>
    </row>
    <row r="39" ht="16" customHeight="1">
      <c r="A39" s="38" t="inlineStr">
        <is>
          <t>Green highlight</t>
        </is>
      </c>
      <c r="B39" s="39" t="inlineStr">
        <is>
          <t>Positive change in value compared to prior period.</t>
        </is>
      </c>
    </row>
    <row r="40" ht="16" customHeight="1">
      <c r="A40" s="36" t="inlineStr">
        <is>
          <t>Red highlight</t>
        </is>
      </c>
      <c r="B40" s="37" t="inlineStr">
        <is>
          <t>Negative change in value compared to prior period.</t>
        </is>
      </c>
    </row>
    <row r="41" ht="16" customHeight="1">
      <c r="A41" s="38" t="inlineStr">
        <is>
          <t>Light blue-grey</t>
        </is>
      </c>
      <c r="B41" s="39" t="inlineStr">
        <is>
          <t>Total / subtotal rows — auto-calculated.</t>
        </is>
      </c>
    </row>
    <row r="42" ht="16" customHeight="1">
      <c r="A42" s="40" t="inlineStr"/>
      <c r="B42" s="41" t="n"/>
    </row>
    <row r="43" ht="16" customHeight="1">
      <c r="A43" s="34" t="inlineStr">
        <is>
          <t>CONTACT / RESOURCES</t>
        </is>
      </c>
      <c r="B43" s="35" t="n"/>
    </row>
    <row r="44" ht="16" customHeight="1">
      <c r="A44" s="36" t="inlineStr">
        <is>
          <t>CRA GIFI Guide</t>
        </is>
      </c>
      <c r="B44" s="37" t="inlineStr">
        <is>
          <t>https://www.canada.ca/en/revenue-agency/services/forms-publications/publications/rc4088.html</t>
        </is>
      </c>
    </row>
    <row r="45" ht="16" customHeight="1">
      <c r="A45" s="38" t="inlineStr">
        <is>
          <t>T2 Return Guide</t>
        </is>
      </c>
      <c r="B45" s="39" t="inlineStr">
        <is>
          <t>https://www.canada.ca/en/revenue-agency/services/forms-publications/publications/t4012.html</t>
        </is>
      </c>
    </row>
    <row r="46" ht="16" customHeight="1">
      <c r="A46" s="36" t="inlineStr">
        <is>
          <t>CRA My Business Account</t>
        </is>
      </c>
      <c r="B46" s="37" t="inlineStr">
        <is>
          <t>https://www.canada.ca/en/revenue-agency/services/e-services/e-services-businesses.html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2026-06-18T13:03:19Z</dcterms:created>
  <dcterms:modified xmlns:dcterms="http://purl.org/dc/terms/" xmlns:xsi="http://www.w3.org/2001/XMLSchema-instance" xsi:type="dcterms:W3CDTF">2026-06-18T13:03:19Z</dcterms:modified>
</cp:coreProperties>
</file>