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ST_HST_Transactions" sheetId="1" state="visible" r:id="rId1"/>
    <sheet xmlns:r="http://schemas.openxmlformats.org/officeDocument/2006/relationships" name="GST_HST_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.00"/>
  </numFmts>
  <fonts count="9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DC2626"/>
      <sz val="10"/>
    </font>
    <font>
      <name val="Calibri"/>
      <b val="1"/>
      <color rgb="0016A34A"/>
      <sz val="10"/>
    </font>
    <font>
      <name val="Calibri"/>
      <b val="1"/>
      <color rgb="00FFFFFF"/>
      <sz val="14"/>
    </font>
  </fonts>
  <fills count="8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E2E8F0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left" vertical="center"/>
    </xf>
    <xf numFmtId="165" fontId="3" fillId="2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/>
    </xf>
    <xf numFmtId="165" fontId="3" fillId="0" borderId="1" applyAlignment="1" pivotButton="0" quotePrefix="0" xfId="0">
      <alignment horizontal="right" vertical="center"/>
    </xf>
    <xf numFmtId="165" fontId="6" fillId="0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4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right" vertical="center"/>
    </xf>
    <xf numFmtId="0" fontId="0" fillId="5" borderId="1" pivotButton="0" quotePrefix="0" xfId="0"/>
    <xf numFmtId="0" fontId="3" fillId="2" borderId="1" applyAlignment="1" pivotButton="0" quotePrefix="0" xfId="0">
      <alignment horizontal="center" vertical="center"/>
    </xf>
    <xf numFmtId="10" fontId="3" fillId="2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0" fontId="3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  <xf numFmtId="10" fontId="7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165" fontId="3" fillId="0" borderId="1" pivotButton="0" quotePrefix="0" xfId="0"/>
    <xf numFmtId="0" fontId="8" fillId="3" borderId="0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3" fillId="2" borderId="1" applyAlignment="1" pivotButton="0" quotePrefix="0" xfId="0">
      <alignment horizontal="left" vertical="top" wrapText="1"/>
    </xf>
    <xf numFmtId="0" fontId="0" fillId="5" borderId="0" pivotButton="0" quotePrefix="0" xfId="0"/>
    <xf numFmtId="0" fontId="0" fillId="0" borderId="4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GST/HST Remittance Summary — 2026-Q1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'GST_HST_Summary'!B45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'GST_HST_Summary'!$A$46</f>
            </numRef>
          </cat>
          <val>
            <numRef>
              <f>'GST_HST_Summary'!$B$46</f>
            </numRef>
          </val>
        </ser>
        <ser>
          <idx val="1"/>
          <order val="1"/>
          <tx>
            <strRef>
              <f>'GST_HST_Summary'!C45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'GST_HST_Summary'!$A$46</f>
            </numRef>
          </cat>
          <val>
            <numRef>
              <f>'GST_HST_Summary'!$C$46</f>
            </numRef>
          </val>
        </ser>
        <ser>
          <idx val="2"/>
          <order val="2"/>
          <tx>
            <strRef>
              <f>'GST_HST_Summary'!D45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'GST_HST_Summary'!$A$46</f>
            </numRef>
          </cat>
          <val>
            <numRef>
              <f>'GST_HST_Summary'!$D$46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Filing Period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(CAD)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48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22" customWidth="1" min="3" max="3"/>
    <col width="14" customWidth="1" min="4" max="4"/>
    <col width="10" customWidth="1" min="5" max="5"/>
    <col width="17" customWidth="1" min="6" max="6"/>
    <col width="28" customWidth="1" min="7" max="7"/>
    <col width="15" customWidth="1" min="8" max="8"/>
    <col width="11" customWidth="1" min="9" max="9"/>
    <col width="15" customWidth="1" min="10" max="10"/>
    <col width="14" customWidth="1" min="11" max="11"/>
    <col width="12" customWidth="1" min="12" max="12"/>
    <col width="13" customWidth="1" min="13" max="13"/>
    <col width="16" customWidth="1" min="14" max="14"/>
    <col width="22" customWidth="1" min="15" max="15"/>
  </cols>
  <sheetData>
    <row r="1" ht="28" customHeight="1">
      <c r="A1" s="1" t="inlineStr">
        <is>
          <t>GST/HST Transaction Register — 2026</t>
        </is>
      </c>
    </row>
    <row r="2" ht="22" customHeight="1">
      <c r="A2" s="2" t="inlineStr">
        <is>
          <t>Transaction Date</t>
        </is>
      </c>
      <c r="B2" s="2" t="inlineStr">
        <is>
          <t>Invoice #</t>
        </is>
      </c>
      <c r="C2" s="2" t="inlineStr">
        <is>
          <t>Customer / Vendor</t>
        </is>
      </c>
      <c r="D2" s="2" t="inlineStr">
        <is>
          <t>City</t>
        </is>
      </c>
      <c r="E2" s="2" t="inlineStr">
        <is>
          <t>Province</t>
        </is>
      </c>
      <c r="F2" s="2" t="inlineStr">
        <is>
          <t>Transaction Type</t>
        </is>
      </c>
      <c r="G2" s="2" t="inlineStr">
        <is>
          <t>Description</t>
        </is>
      </c>
      <c r="H2" s="2" t="inlineStr">
        <is>
          <t>Taxable Amount</t>
        </is>
      </c>
      <c r="I2" s="2" t="inlineStr">
        <is>
          <t>Tax Rate %</t>
        </is>
      </c>
      <c r="J2" s="2" t="inlineStr">
        <is>
          <t>GST/HST Amount</t>
        </is>
      </c>
      <c r="K2" s="2" t="inlineStr">
        <is>
          <t>Total Amount</t>
        </is>
      </c>
      <c r="L2" s="2" t="inlineStr">
        <is>
          <t>ITC Eligible?</t>
        </is>
      </c>
      <c r="M2" s="2" t="inlineStr">
        <is>
          <t>Filing Period</t>
        </is>
      </c>
      <c r="N2" s="2" t="inlineStr">
        <is>
          <t>Paid/Received Date</t>
        </is>
      </c>
      <c r="O2" s="2" t="inlineStr">
        <is>
          <t>Notes</t>
        </is>
      </c>
    </row>
    <row r="3">
      <c r="A3" s="3" t="inlineStr">
        <is>
          <t>2026-01-05</t>
        </is>
      </c>
      <c r="B3" s="4" t="inlineStr">
        <is>
          <t>INV-1001</t>
        </is>
      </c>
      <c r="C3" s="4" t="inlineStr">
        <is>
          <t>Liam Chen</t>
        </is>
      </c>
      <c r="D3" s="4" t="inlineStr">
        <is>
          <t>Toronto</t>
        </is>
      </c>
      <c r="E3" s="4" t="inlineStr">
        <is>
          <t>ON</t>
        </is>
      </c>
      <c r="F3" s="4" t="inlineStr">
        <is>
          <t>Sale</t>
        </is>
      </c>
      <c r="G3" s="4" t="inlineStr">
        <is>
          <t>IT Consulting Services</t>
        </is>
      </c>
      <c r="H3" s="5" t="n">
        <v>3500</v>
      </c>
      <c r="I3" s="6" t="n">
        <v>0.13</v>
      </c>
      <c r="J3" s="7">
        <f>IF(F3="Sale",H3*I3,IF(F3="Expense",H3*I3,0))</f>
        <v/>
      </c>
      <c r="K3" s="7">
        <f>H3+J3</f>
        <v/>
      </c>
      <c r="L3" s="4">
        <f>IF(AND(F3="Expense",J3&gt;0),"Yes","No")</f>
        <v/>
      </c>
      <c r="M3" s="4" t="inlineStr">
        <is>
          <t>2026-Q1</t>
        </is>
      </c>
      <c r="N3" s="3" t="inlineStr">
        <is>
          <t>2026-01-05</t>
        </is>
      </c>
      <c r="O3" s="4" t="inlineStr"/>
    </row>
    <row r="4">
      <c r="A4" s="8" t="inlineStr">
        <is>
          <t>2026-01-12</t>
        </is>
      </c>
      <c r="B4" s="9" t="inlineStr">
        <is>
          <t>INV-1002</t>
        </is>
      </c>
      <c r="C4" s="9" t="inlineStr">
        <is>
          <t>Emma Tremblay</t>
        </is>
      </c>
      <c r="D4" s="9" t="inlineStr">
        <is>
          <t>Montreal</t>
        </is>
      </c>
      <c r="E4" s="9" t="inlineStr">
        <is>
          <t>QC</t>
        </is>
      </c>
      <c r="F4" s="9" t="inlineStr">
        <is>
          <t>Sale</t>
        </is>
      </c>
      <c r="G4" s="9" t="inlineStr">
        <is>
          <t>Web Design Project</t>
        </is>
      </c>
      <c r="H4" s="5" t="n">
        <v>2800</v>
      </c>
      <c r="I4" s="6" t="n">
        <v>0.05</v>
      </c>
      <c r="J4" s="10">
        <f>IF(F4="Sale",H4*I4,IF(F4="Expense",H4*I4,0))</f>
        <v/>
      </c>
      <c r="K4" s="10">
        <f>H4+J4</f>
        <v/>
      </c>
      <c r="L4" s="9">
        <f>IF(AND(F4="Expense",J4&gt;0),"Yes","No")</f>
        <v/>
      </c>
      <c r="M4" s="9" t="inlineStr">
        <is>
          <t>2026-Q1</t>
        </is>
      </c>
      <c r="N4" s="8" t="inlineStr">
        <is>
          <t>2026-01-12</t>
        </is>
      </c>
      <c r="O4" s="9" t="inlineStr"/>
    </row>
    <row r="5">
      <c r="A5" s="3" t="inlineStr">
        <is>
          <t>2026-01-20</t>
        </is>
      </c>
      <c r="B5" s="4" t="inlineStr">
        <is>
          <t>EXP-2001</t>
        </is>
      </c>
      <c r="C5" s="4" t="inlineStr">
        <is>
          <t>Staples Canada</t>
        </is>
      </c>
      <c r="D5" s="4" t="inlineStr">
        <is>
          <t>Ottawa</t>
        </is>
      </c>
      <c r="E5" s="4" t="inlineStr">
        <is>
          <t>ON</t>
        </is>
      </c>
      <c r="F5" s="4" t="inlineStr">
        <is>
          <t>Expense</t>
        </is>
      </c>
      <c r="G5" s="4" t="inlineStr">
        <is>
          <t>Office Supplies</t>
        </is>
      </c>
      <c r="H5" s="5" t="n">
        <v>420</v>
      </c>
      <c r="I5" s="6" t="n">
        <v>0.13</v>
      </c>
      <c r="J5" s="7">
        <f>IF(F5="Sale",H5*I5,IF(F5="Expense",H5*I5,0))</f>
        <v/>
      </c>
      <c r="K5" s="7">
        <f>H5+J5</f>
        <v/>
      </c>
      <c r="L5" s="4">
        <f>IF(AND(F5="Expense",J5&gt;0),"Yes","No")</f>
        <v/>
      </c>
      <c r="M5" s="4" t="inlineStr">
        <is>
          <t>2026-Q1</t>
        </is>
      </c>
      <c r="N5" s="3" t="inlineStr">
        <is>
          <t>2026-01-20</t>
        </is>
      </c>
      <c r="O5" s="4" t="inlineStr"/>
    </row>
    <row r="6">
      <c r="A6" s="8" t="inlineStr">
        <is>
          <t>2026-02-03</t>
        </is>
      </c>
      <c r="B6" s="9" t="inlineStr">
        <is>
          <t>INV-1003</t>
        </is>
      </c>
      <c r="C6" s="9" t="inlineStr">
        <is>
          <t>Noah Patel</t>
        </is>
      </c>
      <c r="D6" s="9" t="inlineStr">
        <is>
          <t>Calgary</t>
        </is>
      </c>
      <c r="E6" s="9" t="inlineStr">
        <is>
          <t>AB</t>
        </is>
      </c>
      <c r="F6" s="9" t="inlineStr">
        <is>
          <t>Sale</t>
        </is>
      </c>
      <c r="G6" s="9" t="inlineStr">
        <is>
          <t>Business Analysis Consulting</t>
        </is>
      </c>
      <c r="H6" s="5" t="n">
        <v>4200</v>
      </c>
      <c r="I6" s="6" t="n">
        <v>0.05</v>
      </c>
      <c r="J6" s="10">
        <f>IF(F6="Sale",H6*I6,IF(F6="Expense",H6*I6,0))</f>
        <v/>
      </c>
      <c r="K6" s="10">
        <f>H6+J6</f>
        <v/>
      </c>
      <c r="L6" s="9">
        <f>IF(AND(F6="Expense",J6&gt;0),"Yes","No")</f>
        <v/>
      </c>
      <c r="M6" s="9" t="inlineStr">
        <is>
          <t>2026-Q1</t>
        </is>
      </c>
      <c r="N6" s="8" t="inlineStr">
        <is>
          <t>2026-02-03</t>
        </is>
      </c>
      <c r="O6" s="9" t="inlineStr"/>
    </row>
    <row r="7">
      <c r="A7" s="3" t="inlineStr">
        <is>
          <t>2026-02-14</t>
        </is>
      </c>
      <c r="B7" s="4" t="inlineStr">
        <is>
          <t>EXP-2002</t>
        </is>
      </c>
      <c r="C7" s="4" t="inlineStr">
        <is>
          <t>WestJet Airlines</t>
        </is>
      </c>
      <c r="D7" s="4" t="inlineStr">
        <is>
          <t>Vancouver</t>
        </is>
      </c>
      <c r="E7" s="4" t="inlineStr">
        <is>
          <t>BC</t>
        </is>
      </c>
      <c r="F7" s="4" t="inlineStr">
        <is>
          <t>Expense</t>
        </is>
      </c>
      <c r="G7" s="4" t="inlineStr">
        <is>
          <t>Business Travel — Airfare</t>
        </is>
      </c>
      <c r="H7" s="5" t="n">
        <v>890</v>
      </c>
      <c r="I7" s="6" t="n">
        <v>0.05</v>
      </c>
      <c r="J7" s="7">
        <f>IF(F7="Sale",H7*I7,IF(F7="Expense",H7*I7,0))</f>
        <v/>
      </c>
      <c r="K7" s="7">
        <f>H7+J7</f>
        <v/>
      </c>
      <c r="L7" s="4">
        <f>IF(AND(F7="Expense",J7&gt;0),"Yes","No")</f>
        <v/>
      </c>
      <c r="M7" s="4" t="inlineStr">
        <is>
          <t>2026-Q1</t>
        </is>
      </c>
      <c r="N7" s="3" t="inlineStr">
        <is>
          <t>2026-02-14</t>
        </is>
      </c>
      <c r="O7" s="4" t="inlineStr"/>
    </row>
    <row r="8">
      <c r="A8" s="8" t="inlineStr">
        <is>
          <t>2026-02-22</t>
        </is>
      </c>
      <c r="B8" s="9" t="inlineStr">
        <is>
          <t>INV-1004</t>
        </is>
      </c>
      <c r="C8" s="9" t="inlineStr">
        <is>
          <t>Sophie Wilson</t>
        </is>
      </c>
      <c r="D8" s="9" t="inlineStr">
        <is>
          <t>Halifax</t>
        </is>
      </c>
      <c r="E8" s="9" t="inlineStr">
        <is>
          <t>NS</t>
        </is>
      </c>
      <c r="F8" s="9" t="inlineStr">
        <is>
          <t>Sale</t>
        </is>
      </c>
      <c r="G8" s="9" t="inlineStr">
        <is>
          <t>Marketing Strategy Services</t>
        </is>
      </c>
      <c r="H8" s="5" t="n">
        <v>1900</v>
      </c>
      <c r="I8" s="6" t="n">
        <v>0.15</v>
      </c>
      <c r="J8" s="10">
        <f>IF(F8="Sale",H8*I8,IF(F8="Expense",H8*I8,0))</f>
        <v/>
      </c>
      <c r="K8" s="10">
        <f>H8+J8</f>
        <v/>
      </c>
      <c r="L8" s="9">
        <f>IF(AND(F8="Expense",J8&gt;0),"Yes","No")</f>
        <v/>
      </c>
      <c r="M8" s="9" t="inlineStr">
        <is>
          <t>2026-Q1</t>
        </is>
      </c>
      <c r="N8" s="8" t="inlineStr">
        <is>
          <t>2026-02-22</t>
        </is>
      </c>
      <c r="O8" s="9" t="inlineStr"/>
    </row>
    <row r="9">
      <c r="A9" s="3" t="inlineStr">
        <is>
          <t>2026-03-01</t>
        </is>
      </c>
      <c r="B9" s="4" t="inlineStr">
        <is>
          <t>EXP-2003</t>
        </is>
      </c>
      <c r="C9" s="4" t="inlineStr">
        <is>
          <t>Microsoft Canada</t>
        </is>
      </c>
      <c r="D9" s="4" t="inlineStr">
        <is>
          <t>Winnipeg</t>
        </is>
      </c>
      <c r="E9" s="4" t="inlineStr">
        <is>
          <t>MB</t>
        </is>
      </c>
      <c r="F9" s="4" t="inlineStr">
        <is>
          <t>Expense</t>
        </is>
      </c>
      <c r="G9" s="4" t="inlineStr">
        <is>
          <t>Software Subscription (Annual)</t>
        </is>
      </c>
      <c r="H9" s="5" t="n">
        <v>660</v>
      </c>
      <c r="I9" s="6" t="n">
        <v>0.05</v>
      </c>
      <c r="J9" s="7">
        <f>IF(F9="Sale",H9*I9,IF(F9="Expense",H9*I9,0))</f>
        <v/>
      </c>
      <c r="K9" s="7">
        <f>H9+J9</f>
        <v/>
      </c>
      <c r="L9" s="4">
        <f>IF(AND(F9="Expense",J9&gt;0),"Yes","No")</f>
        <v/>
      </c>
      <c r="M9" s="4" t="inlineStr">
        <is>
          <t>2026-Q1</t>
        </is>
      </c>
      <c r="N9" s="3" t="inlineStr">
        <is>
          <t>2026-03-01</t>
        </is>
      </c>
      <c r="O9" s="4" t="inlineStr"/>
    </row>
    <row r="10">
      <c r="A10" s="8" t="inlineStr">
        <is>
          <t>2026-03-10</t>
        </is>
      </c>
      <c r="B10" s="9" t="inlineStr">
        <is>
          <t>INV-1005</t>
        </is>
      </c>
      <c r="C10" s="9" t="inlineStr">
        <is>
          <t>Olivia Martin</t>
        </is>
      </c>
      <c r="D10" s="9" t="inlineStr">
        <is>
          <t>Ottawa</t>
        </is>
      </c>
      <c r="E10" s="9" t="inlineStr">
        <is>
          <t>ON</t>
        </is>
      </c>
      <c r="F10" s="9" t="inlineStr">
        <is>
          <t>Sale</t>
        </is>
      </c>
      <c r="G10" s="9" t="inlineStr">
        <is>
          <t>Project Management Consulting</t>
        </is>
      </c>
      <c r="H10" s="5" t="n">
        <v>5100</v>
      </c>
      <c r="I10" s="6" t="n">
        <v>0.13</v>
      </c>
      <c r="J10" s="10">
        <f>IF(F10="Sale",H10*I10,IF(F10="Expense",H10*I10,0))</f>
        <v/>
      </c>
      <c r="K10" s="10">
        <f>H10+J10</f>
        <v/>
      </c>
      <c r="L10" s="9">
        <f>IF(AND(F10="Expense",J10&gt;0),"Yes","No")</f>
        <v/>
      </c>
      <c r="M10" s="9" t="inlineStr">
        <is>
          <t>2026-Q1</t>
        </is>
      </c>
      <c r="N10" s="8" t="inlineStr">
        <is>
          <t>2026-03-10</t>
        </is>
      </c>
      <c r="O10" s="9" t="inlineStr"/>
    </row>
    <row r="11">
      <c r="A11" s="3" t="inlineStr">
        <is>
          <t>2026-03-18</t>
        </is>
      </c>
      <c r="B11" s="4" t="inlineStr">
        <is>
          <t>EXP-2004</t>
        </is>
      </c>
      <c r="C11" s="4" t="inlineStr">
        <is>
          <t>Marriott Hotels</t>
        </is>
      </c>
      <c r="D11" s="4" t="inlineStr">
        <is>
          <t>Edmonton</t>
        </is>
      </c>
      <c r="E11" s="4" t="inlineStr">
        <is>
          <t>AB</t>
        </is>
      </c>
      <c r="F11" s="4" t="inlineStr">
        <is>
          <t>Expense</t>
        </is>
      </c>
      <c r="G11" s="4" t="inlineStr">
        <is>
          <t>Business Travel — Hotel</t>
        </is>
      </c>
      <c r="H11" s="5" t="n">
        <v>750</v>
      </c>
      <c r="I11" s="6" t="n">
        <v>0.05</v>
      </c>
      <c r="J11" s="7">
        <f>IF(F11="Sale",H11*I11,IF(F11="Expense",H11*I11,0))</f>
        <v/>
      </c>
      <c r="K11" s="7">
        <f>H11+J11</f>
        <v/>
      </c>
      <c r="L11" s="4">
        <f>IF(AND(F11="Expense",J11&gt;0),"Yes","No")</f>
        <v/>
      </c>
      <c r="M11" s="4" t="inlineStr">
        <is>
          <t>2026-Q1</t>
        </is>
      </c>
      <c r="N11" s="3" t="inlineStr">
        <is>
          <t>2026-03-18</t>
        </is>
      </c>
      <c r="O11" s="4" t="inlineStr"/>
    </row>
    <row r="12">
      <c r="A12" s="8" t="inlineStr">
        <is>
          <t>2026-03-28</t>
        </is>
      </c>
      <c r="B12" s="9" t="inlineStr">
        <is>
          <t>INV-1006</t>
        </is>
      </c>
      <c r="C12" s="9" t="inlineStr">
        <is>
          <t>Charlotte Gagnon</t>
        </is>
      </c>
      <c r="D12" s="9" t="inlineStr">
        <is>
          <t>Quebec City</t>
        </is>
      </c>
      <c r="E12" s="9" t="inlineStr">
        <is>
          <t>QC</t>
        </is>
      </c>
      <c r="F12" s="9" t="inlineStr">
        <is>
          <t>Sale</t>
        </is>
      </c>
      <c r="G12" s="9" t="inlineStr">
        <is>
          <t>Training Workshop Delivery</t>
        </is>
      </c>
      <c r="H12" s="5" t="n">
        <v>2200</v>
      </c>
      <c r="I12" s="6" t="n">
        <v>0.05</v>
      </c>
      <c r="J12" s="10">
        <f>IF(F12="Sale",H12*I12,IF(F12="Expense",H12*I12,0))</f>
        <v/>
      </c>
      <c r="K12" s="10">
        <f>H12+J12</f>
        <v/>
      </c>
      <c r="L12" s="9">
        <f>IF(AND(F12="Expense",J12&gt;0),"Yes","No")</f>
        <v/>
      </c>
      <c r="M12" s="9" t="inlineStr">
        <is>
          <t>2026-Q1</t>
        </is>
      </c>
      <c r="N12" s="8" t="inlineStr">
        <is>
          <t>2026-03-28</t>
        </is>
      </c>
      <c r="O12" s="9" t="inlineStr"/>
    </row>
    <row r="13">
      <c r="A13" s="11" t="n"/>
      <c r="B13" s="11" t="n"/>
      <c r="C13" s="11" t="n"/>
      <c r="D13" s="11" t="n"/>
      <c r="E13" s="11" t="n"/>
      <c r="F13" s="11" t="n"/>
      <c r="G13" s="12" t="inlineStr">
        <is>
          <t>TOTALS</t>
        </is>
      </c>
      <c r="H13" s="13">
        <f>SUM(H3:H12)</f>
        <v/>
      </c>
      <c r="I13" s="11" t="n"/>
      <c r="J13" s="13">
        <f>SUM(J3:J12)</f>
        <v/>
      </c>
      <c r="K13" s="13">
        <f>SUM(K3:K12)</f>
        <v/>
      </c>
      <c r="L13" s="11" t="n"/>
      <c r="M13" s="11" t="n"/>
      <c r="N13" s="11" t="n"/>
      <c r="O13" s="11" t="n"/>
    </row>
  </sheetData>
  <mergeCells count="1">
    <mergeCell ref="A1:O1"/>
  </mergeCells>
  <dataValidations count="2">
    <dataValidation sqref="F3:F100" showErrorMessage="1" showInputMessage="1" allowBlank="0" type="list">
      <formula1>"Sale,Expense"</formula1>
    </dataValidation>
    <dataValidation sqref="L3:L100" showErrorMessage="1" showInputMessage="1" allowBlank="0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20" customWidth="1" min="3" max="3"/>
    <col width="16" customWidth="1" min="4" max="4"/>
    <col width="22" customWidth="1" min="5" max="5"/>
    <col width="18" customWidth="1" min="6" max="6"/>
    <col width="18" customWidth="1" min="7" max="7"/>
  </cols>
  <sheetData>
    <row r="1" ht="28" customHeight="1">
      <c r="A1" s="1" t="inlineStr">
        <is>
          <t>GST/HST Remittance Summary — 2026</t>
        </is>
      </c>
    </row>
    <row r="2" ht="22" customHeight="1">
      <c r="A2" s="2" t="inlineStr">
        <is>
          <t>Filing Period</t>
        </is>
      </c>
      <c r="B2" s="2" t="inlineStr">
        <is>
          <t>Total Taxable Sales</t>
        </is>
      </c>
      <c r="C2" s="2" t="inlineStr">
        <is>
          <t>GST/HST Collected</t>
        </is>
      </c>
      <c r="D2" s="2" t="inlineStr">
        <is>
          <t>Total ITCs</t>
        </is>
      </c>
      <c r="E2" s="2" t="inlineStr">
        <is>
          <t>Net Tax Owing / Refund</t>
        </is>
      </c>
      <c r="F2" s="2" t="inlineStr">
        <is>
          <t>Payment Due Date</t>
        </is>
      </c>
      <c r="G2" s="2" t="inlineStr">
        <is>
          <t>Filing Status</t>
        </is>
      </c>
    </row>
    <row r="3" ht="20" customHeight="1">
      <c r="A3" s="14" t="inlineStr">
        <is>
          <t>2026-Q1</t>
        </is>
      </c>
      <c r="B3" s="15">
        <f>SUMIFS(GST_HST_Transactions!H:H,GST_HST_Transactions!M:M,A3,GST_HST_Transactions!F:F,"Sale")</f>
        <v/>
      </c>
      <c r="C3" s="15">
        <f>SUMIFS(GST_HST_Transactions!J:J,GST_HST_Transactions!M:M,A3,GST_HST_Transactions!F:F,"Sale")</f>
        <v/>
      </c>
      <c r="D3" s="15">
        <f>SUMIFS(GST_HST_Transactions!J:J,GST_HST_Transactions!M:M,A3,GST_HST_Transactions!F:F,"Expense",GST_HST_Transactions!L:L,"Yes")</f>
        <v/>
      </c>
      <c r="E3" s="16">
        <f>C3-D3</f>
        <v/>
      </c>
      <c r="F3" s="17" t="inlineStr">
        <is>
          <t>2026-04-30</t>
        </is>
      </c>
      <c r="G3" s="18">
        <f>IF(E3&gt;0,"Amount Owing",IF(E3&lt;0,"Refund / Credit","Nil"))</f>
        <v/>
      </c>
    </row>
    <row r="4"/>
    <row r="5"/>
    <row r="6" ht="20" customHeight="1">
      <c r="A6" s="19" t="inlineStr">
        <is>
          <t>Transaction Metrics</t>
        </is>
      </c>
    </row>
    <row r="7">
      <c r="A7" s="20" t="inlineStr">
        <is>
          <t>Count of Sales (2026-Q1)</t>
        </is>
      </c>
      <c r="B7" s="21">
        <f>COUNTIFS(GST_HST_Transactions!M:M,"2026-Q1",GST_HST_Transactions!F:F,"Sale")</f>
        <v/>
      </c>
      <c r="C7" s="22" t="n"/>
      <c r="D7" s="22" t="n"/>
      <c r="E7" s="22" t="n"/>
      <c r="F7" s="22" t="n"/>
      <c r="G7" s="22" t="n"/>
    </row>
    <row r="8">
      <c r="A8" s="23" t="inlineStr">
        <is>
          <t>Count of Expenses (2026-Q1)</t>
        </is>
      </c>
      <c r="B8" s="24">
        <f>COUNTIFS(GST_HST_Transactions!M:M,"2026-Q1",GST_HST_Transactions!F:F,"Expense")</f>
        <v/>
      </c>
      <c r="C8" s="25" t="n"/>
      <c r="D8" s="25" t="n"/>
      <c r="E8" s="25" t="n"/>
      <c r="F8" s="25" t="n"/>
      <c r="G8" s="25" t="n"/>
    </row>
    <row r="9">
      <c r="A9" s="20" t="inlineStr">
        <is>
          <t>Average Taxable Amount — Sales</t>
        </is>
      </c>
      <c r="B9" s="7">
        <f>IFERROR(AVERAGEIFS(GST_HST_Transactions!H:H,GST_HST_Transactions!F:F,"Sale"),0)</f>
        <v/>
      </c>
      <c r="C9" s="22" t="n"/>
      <c r="D9" s="22" t="n"/>
      <c r="E9" s="22" t="n"/>
      <c r="F9" s="22" t="n"/>
      <c r="G9" s="22" t="n"/>
    </row>
    <row r="10">
      <c r="A10" s="23" t="inlineStr">
        <is>
          <t>Average Taxable Amount — Expenses</t>
        </is>
      </c>
      <c r="B10" s="10">
        <f>IFERROR(AVERAGEIFS(GST_HST_Transactions!H:H,GST_HST_Transactions!F:F,"Expense"),0)</f>
        <v/>
      </c>
      <c r="C10" s="25" t="n"/>
      <c r="D10" s="25" t="n"/>
      <c r="E10" s="25" t="n"/>
      <c r="F10" s="25" t="n"/>
      <c r="G10" s="25" t="n"/>
    </row>
    <row r="11">
      <c r="A11" s="20" t="inlineStr">
        <is>
          <t>Total GST/HST Collected (All Periods)</t>
        </is>
      </c>
      <c r="B11" s="21">
        <f>SUMIF(GST_HST_Transactions!F:F,"Sale",GST_HST_Transactions!J:J)</f>
        <v/>
      </c>
      <c r="C11" s="22" t="n"/>
      <c r="D11" s="22" t="n"/>
      <c r="E11" s="22" t="n"/>
      <c r="F11" s="22" t="n"/>
      <c r="G11" s="22" t="n"/>
    </row>
    <row r="12">
      <c r="A12" s="23" t="inlineStr">
        <is>
          <t>Total ITCs Claimed (All Periods)</t>
        </is>
      </c>
      <c r="B12" s="24">
        <f>SUMIFS(GST_HST_Transactions!J:J,GST_HST_Transactions!F:F,"Expense",GST_HST_Transactions!L:L,"Yes")</f>
        <v/>
      </c>
      <c r="C12" s="25" t="n"/>
      <c r="D12" s="25" t="n"/>
      <c r="E12" s="25" t="n"/>
      <c r="F12" s="25" t="n"/>
      <c r="G12" s="25" t="n"/>
    </row>
    <row r="13"/>
    <row r="14"/>
    <row r="15" ht="20" customHeight="1">
      <c r="A15" s="19" t="inlineStr">
        <is>
          <t>Provincial GST/HST Rate Reference</t>
        </is>
      </c>
    </row>
    <row r="16">
      <c r="A16" s="2" t="inlineStr">
        <is>
          <t>Province Code</t>
        </is>
      </c>
      <c r="B16" s="2" t="inlineStr">
        <is>
          <t>Province Name</t>
        </is>
      </c>
      <c r="C16" s="2" t="inlineStr">
        <is>
          <t>Tax Rate</t>
        </is>
      </c>
      <c r="D16" s="2" t="inlineStr">
        <is>
          <t>Tax Type</t>
        </is>
      </c>
    </row>
    <row r="17">
      <c r="A17" s="26" t="inlineStr">
        <is>
          <t>AB</t>
        </is>
      </c>
      <c r="B17" s="4" t="inlineStr">
        <is>
          <t>Alberta</t>
        </is>
      </c>
      <c r="C17" s="27" t="n">
        <v>0.05</v>
      </c>
      <c r="D17" s="26" t="inlineStr">
        <is>
          <t>GST</t>
        </is>
      </c>
    </row>
    <row r="18">
      <c r="A18" s="28" t="inlineStr">
        <is>
          <t>BC</t>
        </is>
      </c>
      <c r="B18" s="9" t="inlineStr">
        <is>
          <t>British Columbia</t>
        </is>
      </c>
      <c r="C18" s="29" t="n">
        <v>0.05</v>
      </c>
      <c r="D18" s="28" t="inlineStr">
        <is>
          <t>GST</t>
        </is>
      </c>
    </row>
    <row r="19">
      <c r="A19" s="26" t="inlineStr">
        <is>
          <t>MB</t>
        </is>
      </c>
      <c r="B19" s="4" t="inlineStr">
        <is>
          <t>Manitoba</t>
        </is>
      </c>
      <c r="C19" s="27" t="n">
        <v>0.05</v>
      </c>
      <c r="D19" s="26" t="inlineStr">
        <is>
          <t>GST</t>
        </is>
      </c>
    </row>
    <row r="20">
      <c r="A20" s="28" t="inlineStr">
        <is>
          <t>NB</t>
        </is>
      </c>
      <c r="B20" s="9" t="inlineStr">
        <is>
          <t>New Brunswick</t>
        </is>
      </c>
      <c r="C20" s="29" t="n">
        <v>0.15</v>
      </c>
      <c r="D20" s="28" t="inlineStr">
        <is>
          <t>HST</t>
        </is>
      </c>
    </row>
    <row r="21">
      <c r="A21" s="26" t="inlineStr">
        <is>
          <t>NL</t>
        </is>
      </c>
      <c r="B21" s="4" t="inlineStr">
        <is>
          <t>Newfoundland &amp; Labrador</t>
        </is>
      </c>
      <c r="C21" s="27" t="n">
        <v>0.15</v>
      </c>
      <c r="D21" s="26" t="inlineStr">
        <is>
          <t>HST</t>
        </is>
      </c>
    </row>
    <row r="22">
      <c r="A22" s="28" t="inlineStr">
        <is>
          <t>NS</t>
        </is>
      </c>
      <c r="B22" s="9" t="inlineStr">
        <is>
          <t>Nova Scotia</t>
        </is>
      </c>
      <c r="C22" s="29" t="n">
        <v>0.15</v>
      </c>
      <c r="D22" s="28" t="inlineStr">
        <is>
          <t>HST</t>
        </is>
      </c>
    </row>
    <row r="23">
      <c r="A23" s="26" t="inlineStr">
        <is>
          <t>ON</t>
        </is>
      </c>
      <c r="B23" s="4" t="inlineStr">
        <is>
          <t>Ontario</t>
        </is>
      </c>
      <c r="C23" s="27" t="n">
        <v>0.13</v>
      </c>
      <c r="D23" s="26" t="inlineStr">
        <is>
          <t>HST</t>
        </is>
      </c>
    </row>
    <row r="24">
      <c r="A24" s="28" t="inlineStr">
        <is>
          <t>PE</t>
        </is>
      </c>
      <c r="B24" s="9" t="inlineStr">
        <is>
          <t>Prince Edward Island</t>
        </is>
      </c>
      <c r="C24" s="29" t="n">
        <v>0.15</v>
      </c>
      <c r="D24" s="28" t="inlineStr">
        <is>
          <t>HST</t>
        </is>
      </c>
    </row>
    <row r="25">
      <c r="A25" s="26" t="inlineStr">
        <is>
          <t>QC</t>
        </is>
      </c>
      <c r="B25" s="4" t="inlineStr">
        <is>
          <t>Quebec</t>
        </is>
      </c>
      <c r="C25" s="27" t="n">
        <v>0.05</v>
      </c>
      <c r="D25" s="26" t="inlineStr">
        <is>
          <t>GST (+ QST)</t>
        </is>
      </c>
    </row>
    <row r="26">
      <c r="A26" s="28" t="inlineStr">
        <is>
          <t>SK</t>
        </is>
      </c>
      <c r="B26" s="9" t="inlineStr">
        <is>
          <t>Saskatchewan</t>
        </is>
      </c>
      <c r="C26" s="29" t="n">
        <v>0.05</v>
      </c>
      <c r="D26" s="28" t="inlineStr">
        <is>
          <t>GST</t>
        </is>
      </c>
    </row>
    <row r="27"/>
    <row r="28"/>
    <row r="29">
      <c r="A29" s="30" t="inlineStr">
        <is>
          <t>Rate Lookup — Enter Province Code:</t>
        </is>
      </c>
      <c r="B29" s="14" t="inlineStr">
        <is>
          <t>ON</t>
        </is>
      </c>
      <c r="C29" s="31" t="inlineStr">
        <is>
          <t>Tax Rate:</t>
        </is>
      </c>
      <c r="D29" s="32">
        <f>IFERROR(VLOOKUP(B29,A16:D26,3,FALSE),"Not found")</f>
        <v/>
      </c>
      <c r="E29" s="31" t="inlineStr">
        <is>
          <t>Tax Type:</t>
        </is>
      </c>
      <c r="F29" s="33">
        <f>IFERROR(VLOOKUP(B29,A16:D26,4,FALSE),"Not found")</f>
        <v/>
      </c>
    </row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>
      <c r="A45" s="2" t="inlineStr">
        <is>
          <t>Filing Period</t>
        </is>
      </c>
      <c r="B45" s="2" t="inlineStr">
        <is>
          <t>GST/HST Collected</t>
        </is>
      </c>
      <c r="C45" s="2" t="inlineStr">
        <is>
          <t>Total ITCs</t>
        </is>
      </c>
      <c r="D45" s="2" t="inlineStr">
        <is>
          <t>Net Tax Owing / Refund</t>
        </is>
      </c>
    </row>
    <row r="46">
      <c r="A46" s="18" t="inlineStr">
        <is>
          <t>2026-Q1</t>
        </is>
      </c>
      <c r="B46" s="34">
        <f>C3</f>
        <v/>
      </c>
      <c r="C46" s="34">
        <f>D3</f>
        <v/>
      </c>
      <c r="D46" s="34">
        <f>E3</f>
        <v/>
      </c>
    </row>
  </sheetData>
  <mergeCells count="9">
    <mergeCell ref="A1:G1"/>
    <mergeCell ref="A6:G6"/>
    <mergeCell ref="A7"/>
    <mergeCell ref="A8"/>
    <mergeCell ref="A9"/>
    <mergeCell ref="A10"/>
    <mergeCell ref="A11"/>
    <mergeCell ref="A12"/>
    <mergeCell ref="A15:G1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70" customWidth="1" min="2" max="2"/>
  </cols>
  <sheetData>
    <row r="1" ht="30" customHeight="1">
      <c r="A1" s="35" t="inlineStr">
        <is>
          <t>GST/HST Remittance Template — Instructions &amp; User Guide</t>
        </is>
      </c>
    </row>
    <row r="2" ht="18" customHeight="1">
      <c r="A2" s="36" t="inlineStr">
        <is>
          <t>OVERVIEW</t>
        </is>
      </c>
      <c r="B2" s="41" t="n"/>
    </row>
    <row r="3" ht="36" customHeight="1">
      <c r="A3" s="37" t="inlineStr">
        <is>
          <t>Purpose</t>
        </is>
      </c>
      <c r="B3" s="38" t="inlineStr">
        <is>
          <t>This template helps Canadian small businesses and sole proprietors track GST/HST collected on sales, input tax credits (ITCs) on business expenses, and calculate the net remittance owing to the CRA each filing period.</t>
        </is>
      </c>
    </row>
    <row r="4" ht="36" customHeight="1">
      <c r="A4" s="37" t="inlineStr">
        <is>
          <t>Business Number</t>
        </is>
      </c>
      <c r="B4" s="39" t="inlineStr">
        <is>
          <t>Enter your CRA Business Number (BN) in the format 123456789RT0001 in your records. Keep this number for all CRA correspondence.</t>
        </is>
      </c>
    </row>
    <row r="5" ht="18" customHeight="1">
      <c r="A5" s="40" t="inlineStr"/>
      <c r="B5" s="40" t="inlineStr"/>
    </row>
    <row r="6" ht="18" customHeight="1">
      <c r="A6" s="36" t="inlineStr">
        <is>
          <t>SHEET 1 — GST_HST_TRANSACTIONS</t>
        </is>
      </c>
      <c r="B6" s="41" t="n"/>
    </row>
    <row r="7" ht="36" customHeight="1">
      <c r="A7" s="37" t="inlineStr">
        <is>
          <t>Transaction Date</t>
        </is>
      </c>
      <c r="B7" s="38" t="inlineStr">
        <is>
          <t>Enter the date of the invoice or receipt in YYYY-MM-DD format (e.g., 2026-01-15).</t>
        </is>
      </c>
    </row>
    <row r="8" ht="36" customHeight="1">
      <c r="A8" s="37" t="inlineStr">
        <is>
          <t>Invoice #</t>
        </is>
      </c>
      <c r="B8" s="39" t="inlineStr">
        <is>
          <t>Enter your invoice or receipt number for reference (e.g., INV-1001 for sales, EXP-2001 for expenses).</t>
        </is>
      </c>
    </row>
    <row r="9" ht="36" customHeight="1">
      <c r="A9" s="37" t="inlineStr">
        <is>
          <t>Customer / Vendor</t>
        </is>
      </c>
      <c r="B9" s="38" t="inlineStr">
        <is>
          <t>Enter the name of the customer (for sales) or the vendor/supplier (for expenses).</t>
        </is>
      </c>
    </row>
    <row r="10" ht="36" customHeight="1">
      <c r="A10" s="37" t="inlineStr">
        <is>
          <t>City / Province</t>
        </is>
      </c>
      <c r="B10" s="39" t="inlineStr">
        <is>
          <t>Enter the city and two-letter province code (e.g., Toronto / ON). The province determines the applicable tax rate.</t>
        </is>
      </c>
    </row>
    <row r="11" ht="36" customHeight="1">
      <c r="A11" s="37" t="inlineStr">
        <is>
          <t>Transaction Type</t>
        </is>
      </c>
      <c r="B11" s="38" t="inlineStr">
        <is>
          <t>Select 'Sale' for revenue transactions or 'Expense' for business purchases from the dropdown menu.</t>
        </is>
      </c>
    </row>
    <row r="12" ht="36" customHeight="1">
      <c r="A12" s="37" t="inlineStr">
        <is>
          <t>Description</t>
        </is>
      </c>
      <c r="B12" s="39" t="inlineStr">
        <is>
          <t>Brief description of the goods or services (e.g., IT Consulting Services, Office Supplies, Software Subscription).</t>
        </is>
      </c>
    </row>
    <row r="13" ht="36" customHeight="1">
      <c r="A13" s="37" t="inlineStr">
        <is>
          <t>Taxable Amount</t>
        </is>
      </c>
      <c r="B13" s="38" t="inlineStr">
        <is>
          <t>Enter the pre-tax dollar amount. This is a YELLOW INPUT CELL — enter your value here.</t>
        </is>
      </c>
    </row>
    <row r="14" ht="36" customHeight="1">
      <c r="A14" s="37" t="inlineStr">
        <is>
          <t>Tax Rate %</t>
        </is>
      </c>
      <c r="B14" s="39" t="inlineStr">
        <is>
          <t>Enter the applicable rate as a decimal (e.g., 0.05 for 5% GST, 0.13 for 13% HST Ontario, 0.15 for 15% HST Atlantic). This is a YELLOW INPUT CELL.</t>
        </is>
      </c>
    </row>
    <row r="15" ht="20" customHeight="1">
      <c r="A15" s="37" t="inlineStr">
        <is>
          <t>GST/HST Amount</t>
        </is>
      </c>
      <c r="B15" s="38" t="inlineStr">
        <is>
          <t>Calculated automatically: Taxable Amount × Tax Rate %. Do NOT edit this column.</t>
        </is>
      </c>
    </row>
    <row r="16" ht="20" customHeight="1">
      <c r="A16" s="37" t="inlineStr">
        <is>
          <t>Total Amount</t>
        </is>
      </c>
      <c r="B16" s="39" t="inlineStr">
        <is>
          <t>Calculated automatically: Taxable Amount + GST/HST Amount.</t>
        </is>
      </c>
    </row>
    <row r="17" ht="36" customHeight="1">
      <c r="A17" s="37" t="inlineStr">
        <is>
          <t>ITC Eligible?</t>
        </is>
      </c>
      <c r="B17" s="38" t="inlineStr">
        <is>
          <t>Calculated automatically. Displays 'Yes' if the row is an Expense with GST/HST &gt; $0; otherwise 'No'.</t>
        </is>
      </c>
    </row>
    <row r="18" ht="36" customHeight="1">
      <c r="A18" s="37" t="inlineStr">
        <is>
          <t>Filing Period</t>
        </is>
      </c>
      <c r="B18" s="39" t="inlineStr">
        <is>
          <t>Enter or select the filing period (e.g., 2026-Q1 for January–March 2026). Must match exactly with the Summary sheet.</t>
        </is>
      </c>
    </row>
    <row r="19" ht="36" customHeight="1">
      <c r="A19" s="37" t="inlineStr">
        <is>
          <t>Paid/Received Date</t>
        </is>
      </c>
      <c r="B19" s="38" t="inlineStr">
        <is>
          <t>Enter the date payment was received (sales) or paid (expenses) in YYYY-MM-DD format.</t>
        </is>
      </c>
    </row>
    <row r="20" ht="36" customHeight="1">
      <c r="A20" s="37" t="inlineStr">
        <is>
          <t>Notes</t>
        </is>
      </c>
      <c r="B20" s="39" t="inlineStr">
        <is>
          <t>Optional free-text notes (e.g., 'CRA remittance payment', 'partial payment received').</t>
        </is>
      </c>
    </row>
    <row r="21" ht="18" customHeight="1">
      <c r="A21" s="40" t="inlineStr"/>
      <c r="B21" s="40" t="inlineStr"/>
    </row>
    <row r="22" ht="18" customHeight="1">
      <c r="A22" s="36" t="inlineStr">
        <is>
          <t>SHEET 2 — GST_HST_SUMMARY</t>
        </is>
      </c>
      <c r="B22" s="41" t="n"/>
    </row>
    <row r="23" ht="36" customHeight="1">
      <c r="A23" s="37" t="inlineStr">
        <is>
          <t>Filing Period Cell</t>
        </is>
      </c>
      <c r="B23" s="38" t="inlineStr">
        <is>
          <t>The Filing Period in column A (e.g., 2026-Q1) must match what you entered in the Transactions sheet. This drives all SUMIFS lookups.</t>
        </is>
      </c>
    </row>
    <row r="24" ht="20" customHeight="1">
      <c r="A24" s="37" t="inlineStr">
        <is>
          <t>Total Taxable Sales</t>
        </is>
      </c>
      <c r="B24" s="39" t="inlineStr">
        <is>
          <t>Auto-calculated sum of all taxable sales for the period using SUMIFS.</t>
        </is>
      </c>
    </row>
    <row r="25" ht="20" customHeight="1">
      <c r="A25" s="37" t="inlineStr">
        <is>
          <t>GST/HST Collected</t>
        </is>
      </c>
      <c r="B25" s="38" t="inlineStr">
        <is>
          <t>Auto-calculated total GST/HST charged on sales invoices for the period.</t>
        </is>
      </c>
    </row>
    <row r="26" ht="36" customHeight="1">
      <c r="A26" s="37" t="inlineStr">
        <is>
          <t>Total ITCs</t>
        </is>
      </c>
      <c r="B26" s="39" t="inlineStr">
        <is>
          <t>Auto-calculated total ITCs from eligible business expenses (ITC Eligible = Yes) for the period.</t>
        </is>
      </c>
    </row>
    <row r="27" ht="36" customHeight="1">
      <c r="A27" s="37" t="inlineStr">
        <is>
          <t>Net Tax Owing</t>
        </is>
      </c>
      <c r="B27" s="38" t="inlineStr">
        <is>
          <t>GST/HST Collected minus Total ITCs. Positive = amount owing to CRA. Negative = refund / credit.</t>
        </is>
      </c>
    </row>
    <row r="28" ht="36" customHeight="1">
      <c r="A28" s="37" t="inlineStr">
        <is>
          <t>Payment Due Date</t>
        </is>
      </c>
      <c r="B28" s="39" t="inlineStr">
        <is>
          <t>Quarterly filers: due one month after the end of the quarter (e.g., 2026-Q1 due 2026-04-30). Monthly filers: one month after period end.</t>
        </is>
      </c>
    </row>
    <row r="29" ht="36" customHeight="1">
      <c r="A29" s="37" t="inlineStr">
        <is>
          <t>Province Rate Lookup</t>
        </is>
      </c>
      <c r="B29" s="38" t="inlineStr">
        <is>
          <t>Enter any two-letter province code in the yellow cell (column B) in the Rate Lookup row to see the applicable GST/HST rate and tax type.</t>
        </is>
      </c>
    </row>
    <row r="30" ht="18" customHeight="1">
      <c r="A30" s="40" t="inlineStr"/>
      <c r="B30" s="40" t="inlineStr"/>
    </row>
    <row r="31" ht="18" customHeight="1">
      <c r="A31" s="36" t="inlineStr">
        <is>
          <t>GST/HST RATES BY PROVINCE</t>
        </is>
      </c>
      <c r="B31" s="41" t="n"/>
    </row>
    <row r="32" ht="36" customHeight="1">
      <c r="A32" s="37" t="inlineStr">
        <is>
          <t>GST — 5%</t>
        </is>
      </c>
      <c r="B32" s="39" t="inlineStr">
        <is>
          <t>Applies in: Alberta (AB), British Columbia (BC), Manitoba (MB), Quebec (QC — GST only, QST also applies), Saskatchewan (SK), and the territories (NT, NU, YT).</t>
        </is>
      </c>
    </row>
    <row r="33" ht="20" customHeight="1">
      <c r="A33" s="37" t="inlineStr">
        <is>
          <t>HST — 13%</t>
        </is>
      </c>
      <c r="B33" s="38" t="inlineStr">
        <is>
          <t>Applies in: Ontario (ON). HST combines federal GST and provincial component.</t>
        </is>
      </c>
    </row>
    <row r="34" ht="36" customHeight="1">
      <c r="A34" s="37" t="inlineStr">
        <is>
          <t>HST — 15%</t>
        </is>
      </c>
      <c r="B34" s="39" t="inlineStr">
        <is>
          <t>Applies in: New Brunswick (NB), Newfoundland &amp; Labrador (NL), Nova Scotia (NS), Prince Edward Island (PE).</t>
        </is>
      </c>
    </row>
    <row r="35" ht="36" customHeight="1">
      <c r="A35" s="37" t="inlineStr">
        <is>
          <t>Zero-Rated</t>
        </is>
      </c>
      <c r="B35" s="38" t="inlineStr">
        <is>
          <t>Certain supplies are taxable at 0% (e.g., basic groceries, most farm products, prescription drugs, exports). Enter 0.00 as the Tax Rate %.</t>
        </is>
      </c>
    </row>
    <row r="36" ht="36" customHeight="1">
      <c r="A36" s="37" t="inlineStr">
        <is>
          <t>Exempt</t>
        </is>
      </c>
      <c r="B36" s="39" t="inlineStr">
        <is>
          <t>Certain supplies are exempt from GST/HST (e.g., most health-care services, educational services, financial services). Enter 0.00 and note 'Exempt' in the Notes column. No ITCs can be claimed on inputs for exempt supplies.</t>
        </is>
      </c>
    </row>
    <row r="37" ht="18" customHeight="1">
      <c r="A37" s="40" t="inlineStr"/>
      <c r="B37" s="40" t="inlineStr"/>
    </row>
    <row r="38" ht="18" customHeight="1">
      <c r="A38" s="36" t="inlineStr">
        <is>
          <t>CRA FILING REMINDERS</t>
        </is>
      </c>
      <c r="B38" s="41" t="n"/>
    </row>
    <row r="39" ht="36" customHeight="1">
      <c r="A39" s="37" t="inlineStr">
        <is>
          <t>Annual Filers</t>
        </is>
      </c>
      <c r="B39" s="38" t="inlineStr">
        <is>
          <t>If your taxable supplies are $1,500,000 or less, you may file annually. Return and payment due three months after your fiscal year-end.</t>
        </is>
      </c>
    </row>
    <row r="40" ht="36" customHeight="1">
      <c r="A40" s="37" t="inlineStr">
        <is>
          <t>Quarterly Filers</t>
        </is>
      </c>
      <c r="B40" s="39" t="inlineStr">
        <is>
          <t>If your taxable supplies are $1,500,001–$6,000,000, you must file quarterly. Payment due one month after the end of each quarter.</t>
        </is>
      </c>
    </row>
    <row r="41" ht="36" customHeight="1">
      <c r="A41" s="37" t="inlineStr">
        <is>
          <t>Monthly Filers</t>
        </is>
      </c>
      <c r="B41" s="38" t="inlineStr">
        <is>
          <t>If your taxable supplies exceed $6,000,000, you must file monthly. Payment due one month after the end of each reporting period.</t>
        </is>
      </c>
    </row>
    <row r="42" ht="36" customHeight="1">
      <c r="A42" s="37" t="inlineStr">
        <is>
          <t>Penalties</t>
        </is>
      </c>
      <c r="B42" s="39" t="inlineStr">
        <is>
          <t>Late remittances are subject to daily compound interest at the CRA prescribed rate. File on time even if you cannot pay the full amount owing.</t>
        </is>
      </c>
    </row>
    <row r="43" ht="36" customHeight="1">
      <c r="A43" s="37" t="inlineStr">
        <is>
          <t>My Business Account</t>
        </is>
      </c>
      <c r="B43" s="38" t="inlineStr">
        <is>
          <t>Use CRA My Business Account (www.canada.ca/cra-mba) to file and pay electronically. This is the fastest and safest method.</t>
        </is>
      </c>
    </row>
    <row r="44" ht="18" customHeight="1">
      <c r="A44" s="40" t="inlineStr"/>
      <c r="B44" s="40" t="inlineStr"/>
    </row>
    <row r="45" ht="18" customHeight="1">
      <c r="A45" s="36" t="inlineStr">
        <is>
          <t>COLOUR CODING LEGEND</t>
        </is>
      </c>
      <c r="B45" s="41" t="n"/>
    </row>
    <row r="46" ht="20" customHeight="1">
      <c r="A46" s="37" t="inlineStr">
        <is>
          <t>Dark Header (#1E293B)</t>
        </is>
      </c>
      <c r="B46" s="39" t="inlineStr">
        <is>
          <t>Sheet and section headers — do not edit.</t>
        </is>
      </c>
    </row>
    <row r="47" ht="20" customHeight="1">
      <c r="A47" s="37" t="inlineStr">
        <is>
          <t>Red Sub-Header (#C8102E)</t>
        </is>
      </c>
      <c r="B47" s="38" t="inlineStr">
        <is>
          <t>Section headings within summary — do not edit.</t>
        </is>
      </c>
    </row>
    <row r="48" ht="36" customHeight="1">
      <c r="A48" s="37" t="inlineStr">
        <is>
          <t>Yellow Input (#FFFBEB)</t>
        </is>
      </c>
      <c r="B48" s="39" t="inlineStr">
        <is>
          <t>INPUT CELLS — enter your data here (Taxable Amount, Tax Rate %, Filing Period, Province Code lookup).</t>
        </is>
      </c>
    </row>
    <row r="49" ht="20" customHeight="1">
      <c r="A49" s="37" t="inlineStr">
        <is>
          <t>Green Text (#16A34A)</t>
        </is>
      </c>
      <c r="B49" s="38" t="inlineStr">
        <is>
          <t>Positive/favourable values (refund, ITC totals).</t>
        </is>
      </c>
    </row>
    <row r="50" ht="20" customHeight="1">
      <c r="A50" s="37" t="inlineStr">
        <is>
          <t>Red Text (#DC2626)</t>
        </is>
      </c>
      <c r="B50" s="39" t="inlineStr">
        <is>
          <t>Alert/owing values (net tax owing to CRA).</t>
        </is>
      </c>
    </row>
    <row r="51" ht="20" customHeight="1">
      <c r="A51" s="37" t="inlineStr">
        <is>
          <t>Light Blue Row (#F8FAFC)</t>
        </is>
      </c>
      <c r="B51" s="38" t="inlineStr">
        <is>
          <t>Alternating row shading for readability — no special meaning.</t>
        </is>
      </c>
    </row>
  </sheetData>
  <mergeCells count="7">
    <mergeCell ref="A1:B1"/>
    <mergeCell ref="A2:B2"/>
    <mergeCell ref="A6:B6"/>
    <mergeCell ref="A22:B22"/>
    <mergeCell ref="A31:B31"/>
    <mergeCell ref="A38:B38"/>
    <mergeCell ref="A45:B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2026-06-18T12:48:29Z</dcterms:created>
  <dcterms:modified xmlns:dcterms="http://purl.org/dc/terms/" xmlns:xsi="http://www.w3.org/2001/XMLSchema-instance" xsi:type="dcterms:W3CDTF">2026-06-18T12:48:29Z</dcterms:modified>
</cp:coreProperties>
</file>