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nsactions" sheetId="1" state="visible" r:id="rId1"/>
    <sheet xmlns:r="http://schemas.openxmlformats.org/officeDocument/2006/relationships" name="Rate Lookup" sheetId="2" state="visible" r:id="rId2"/>
    <sheet xmlns:r="http://schemas.openxmlformats.org/officeDocument/2006/relationships" name="Summary Dashboard" sheetId="3" state="visible" r:id="rId3"/>
    <sheet xmlns:r="http://schemas.openxmlformats.org/officeDocument/2006/relationships" name="Instructions" sheetId="4" state="visible" r:id="rId4"/>
  </sheets>
  <definedNames>
    <definedName name="_xlnm._FilterDatabase" localSheetId="0" hidden="1">'Transactions'!$A$1:$Q$101</definedName>
    <definedName name="_xlnm._FilterDatabase" localSheetId="1" hidden="1">'Rate Lookup'!$A$1:$H$101</definedName>
  </definedNames>
  <calcPr calcId="124519" fullCalcOnLoad="1"/>
</workbook>
</file>

<file path=xl/styles.xml><?xml version="1.0" encoding="utf-8"?>
<styleSheet xmlns="http://schemas.openxmlformats.org/spreadsheetml/2006/main">
  <numFmts count="3">
    <numFmt numFmtId="164" formatCode="yyyy-mm-dd"/>
    <numFmt numFmtId="165" formatCode="$#,##0.00"/>
    <numFmt numFmtId="166" formatCode="0.000%"/>
  </numFmts>
  <fonts count="7">
    <font>
      <name val="Calibri"/>
      <family val="2"/>
      <color theme="1"/>
      <sz val="11"/>
      <scheme val="minor"/>
    </font>
    <font>
      <name val="Aptos"/>
      <b val="1"/>
      <color rgb="00FFFFFF"/>
      <sz val="11"/>
    </font>
    <font>
      <name val="Aptos"/>
      <color rgb="001F2937"/>
      <sz val="10"/>
    </font>
    <font>
      <name val="Aptos"/>
      <b val="1"/>
      <color rgb="001F2937"/>
      <sz val="10"/>
    </font>
    <font>
      <name val="Aptos"/>
      <i val="1"/>
      <color rgb="00475569"/>
      <sz val="9"/>
    </font>
    <font>
      <name val="Aptos Display"/>
      <b val="1"/>
      <color rgb="00FFFFFF"/>
      <sz val="16"/>
    </font>
    <font>
      <name val="Aptos"/>
      <b val="1"/>
      <color rgb="00FFFFFF"/>
      <sz val="10"/>
    </font>
  </fonts>
  <fills count="10">
    <fill>
      <patternFill/>
    </fill>
    <fill>
      <patternFill patternType="gray125"/>
    </fill>
    <fill>
      <patternFill patternType="solid">
        <fgColor rgb="000F766E"/>
      </patternFill>
    </fill>
    <fill>
      <patternFill patternType="solid">
        <fgColor rgb="00F0FDFA"/>
      </patternFill>
    </fill>
    <fill>
      <patternFill patternType="solid">
        <fgColor rgb="00FFFBEB"/>
      </patternFill>
    </fill>
    <fill>
      <patternFill patternType="solid">
        <fgColor rgb="00FFFFFF"/>
      </patternFill>
    </fill>
    <fill>
      <patternFill patternType="solid">
        <fgColor rgb="0014B8A6"/>
      </patternFill>
    </fill>
    <fill>
      <patternFill patternType="solid">
        <fgColor rgb="001E293B"/>
      </patternFill>
    </fill>
    <fill>
      <patternFill patternType="solid">
        <fgColor rgb="00C8102E"/>
      </patternFill>
    </fill>
    <fill>
      <patternFill patternType="solid">
        <fgColor rgb="00F8FAFC"/>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1">
    <xf numFmtId="0" fontId="0" fillId="0" borderId="0" pivotButton="0" quotePrefix="0" xfId="0"/>
    <xf numFmtId="0" fontId="1" fillId="2" borderId="1" applyAlignment="1" pivotButton="0" quotePrefix="0" xfId="0">
      <alignment horizontal="center" vertical="center"/>
    </xf>
    <xf numFmtId="0" fontId="2" fillId="4" borderId="1" applyAlignment="1" pivotButton="0" quotePrefix="0" xfId="0">
      <alignment horizontal="left" vertical="center"/>
    </xf>
    <xf numFmtId="164" fontId="2" fillId="4" borderId="1" applyAlignment="1" pivotButton="0" quotePrefix="0" xfId="0">
      <alignment horizontal="center" vertical="center"/>
    </xf>
    <xf numFmtId="0" fontId="2" fillId="4" borderId="1" applyAlignment="1" pivotButton="0" quotePrefix="0" xfId="0">
      <alignment horizontal="center" vertical="center"/>
    </xf>
    <xf numFmtId="165" fontId="2" fillId="4" borderId="1" applyAlignment="1" pivotButton="0" quotePrefix="0" xfId="0">
      <alignment horizontal="right" vertical="center"/>
    </xf>
    <xf numFmtId="166" fontId="2" fillId="3" borderId="1" applyAlignment="1" pivotButton="0" quotePrefix="0" xfId="0">
      <alignment horizontal="right" vertical="center"/>
    </xf>
    <xf numFmtId="165" fontId="2" fillId="3" borderId="1" applyAlignment="1" pivotButton="0" quotePrefix="0" xfId="0">
      <alignment horizontal="right" vertical="center"/>
    </xf>
    <xf numFmtId="0" fontId="2" fillId="3" borderId="1" applyAlignment="1" pivotButton="0" quotePrefix="0" xfId="0">
      <alignment horizontal="left" vertical="top" wrapText="1"/>
    </xf>
    <xf numFmtId="166" fontId="2" fillId="5" borderId="1" applyAlignment="1" pivotButton="0" quotePrefix="0" xfId="0">
      <alignment horizontal="right" vertical="center"/>
    </xf>
    <xf numFmtId="165" fontId="2" fillId="5" borderId="1" applyAlignment="1" pivotButton="0" quotePrefix="0" xfId="0">
      <alignment horizontal="right" vertical="center"/>
    </xf>
    <xf numFmtId="0" fontId="2" fillId="5" borderId="1" applyAlignment="1" pivotButton="0" quotePrefix="0" xfId="0">
      <alignment horizontal="left" vertical="top" wrapText="1"/>
    </xf>
    <xf numFmtId="166" fontId="2" fillId="4" borderId="1" applyAlignment="1" pivotButton="0" quotePrefix="0" xfId="0">
      <alignment horizontal="right" vertical="center"/>
    </xf>
    <xf numFmtId="0" fontId="2" fillId="3" borderId="1" applyAlignment="1" pivotButton="0" quotePrefix="0" xfId="0">
      <alignment horizontal="center" vertical="center"/>
    </xf>
    <xf numFmtId="0" fontId="2" fillId="4" borderId="1" applyAlignment="1" pivotButton="0" quotePrefix="0" xfId="0">
      <alignment horizontal="left" vertical="top" wrapText="1"/>
    </xf>
    <xf numFmtId="0" fontId="2" fillId="5" borderId="1" applyAlignment="1" pivotButton="0" quotePrefix="0" xfId="0">
      <alignment horizontal="center" vertical="center"/>
    </xf>
    <xf numFmtId="0" fontId="3" fillId="6" borderId="1" applyAlignment="1" pivotButton="0" quotePrefix="0" xfId="0">
      <alignment horizontal="left" vertical="center"/>
    </xf>
    <xf numFmtId="0" fontId="4" fillId="0" borderId="1" applyAlignment="1" pivotButton="0" quotePrefix="0" xfId="0">
      <alignment horizontal="left" vertical="top" wrapText="1"/>
    </xf>
    <xf numFmtId="0" fontId="5" fillId="7" borderId="0" applyAlignment="1" pivotButton="0" quotePrefix="0" xfId="0">
      <alignment horizontal="center" vertical="center"/>
    </xf>
    <xf numFmtId="0" fontId="1" fillId="7" borderId="1" applyAlignment="1" pivotButton="0" quotePrefix="0" xfId="0">
      <alignment horizontal="center" vertical="center"/>
    </xf>
    <xf numFmtId="0" fontId="6" fillId="8" borderId="1" applyAlignment="1" pivotButton="0" quotePrefix="0" xfId="0">
      <alignment horizontal="center" vertical="center"/>
    </xf>
    <xf numFmtId="0" fontId="2" fillId="9" borderId="1" applyAlignment="1" pivotButton="0" quotePrefix="0" xfId="0">
      <alignment horizontal="left" vertical="center"/>
    </xf>
    <xf numFmtId="165" fontId="3" fillId="9" borderId="1" applyAlignment="1" pivotButton="0" quotePrefix="0" xfId="0">
      <alignment horizontal="right" vertical="center"/>
    </xf>
    <xf numFmtId="0" fontId="2" fillId="5" borderId="1" applyAlignment="1" pivotButton="0" quotePrefix="0" xfId="0">
      <alignment horizontal="left" vertical="center"/>
    </xf>
    <xf numFmtId="165" fontId="3" fillId="5" borderId="1" applyAlignment="1" pivotButton="0" quotePrefix="0" xfId="0">
      <alignment horizontal="right" vertical="center"/>
    </xf>
    <xf numFmtId="3" fontId="3" fillId="5" borderId="1" applyAlignment="1" pivotButton="0" quotePrefix="0" xfId="0">
      <alignment horizontal="right" vertical="center"/>
    </xf>
    <xf numFmtId="0" fontId="2" fillId="9" borderId="1" applyAlignment="1" pivotButton="0" quotePrefix="0" xfId="0">
      <alignment horizontal="center" vertical="center"/>
    </xf>
    <xf numFmtId="165" fontId="2" fillId="9" borderId="1" applyAlignment="1" pivotButton="0" quotePrefix="0" xfId="0">
      <alignment horizontal="right" vertical="center"/>
    </xf>
    <xf numFmtId="166" fontId="2" fillId="9" borderId="1" applyAlignment="1" pivotButton="0" quotePrefix="0" xfId="0">
      <alignment horizontal="right" vertical="center"/>
    </xf>
    <xf numFmtId="0" fontId="5" fillId="2" borderId="0" applyAlignment="1" pivotButton="0" quotePrefix="0" xfId="0">
      <alignment horizontal="center" vertical="center"/>
    </xf>
    <xf numFmtId="0" fontId="3" fillId="6" borderId="1" applyAlignment="1" pivotButton="0" quotePrefix="0" xfId="0">
      <alignment horizontal="left" vertical="top" wrapText="1"/>
    </xf>
  </cellXfs>
  <cellStyles count="1">
    <cellStyle name="Normal" xfId="0" builtinId="0" hidden="0"/>
  </cellStyles>
  <dxfs count="2">
    <dxf>
      <font>
        <name val="Aptos"/>
        <b val="1"/>
        <color rgb="00DC2626"/>
        <sz val="10"/>
      </font>
      <fill>
        <patternFill patternType="solid">
          <fgColor rgb="00FEE2E2"/>
        </patternFill>
      </fill>
    </dxf>
    <dxf>
      <font>
        <name val="Aptos"/>
        <b val="1"/>
        <color rgb="0022C55E"/>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Total Tax by Province/Territory</a:t>
            </a:r>
          </a:p>
        </rich>
      </tx>
    </title>
    <plotArea>
      <barChart>
        <barDir val="col"/>
        <grouping val="clustered"/>
        <ser>
          <idx val="0"/>
          <order val="0"/>
          <tx>
            <strRef>
              <f>'Summary Dashboard'!D12</f>
            </strRef>
          </tx>
          <spPr>
            <a:solidFill xmlns:a="http://schemas.openxmlformats.org/drawingml/2006/main">
              <a:srgbClr val="0F766E"/>
            </a:solidFill>
            <a:ln xmlns:a="http://schemas.openxmlformats.org/drawingml/2006/main">
              <a:prstDash val="solid"/>
            </a:ln>
          </spPr>
          <cat>
            <numRef>
              <f>'Summary Dashboard'!$A$13:$A$25</f>
            </numRef>
          </cat>
          <val>
            <numRef>
              <f>'Summary Dashboard'!$D$13:$D$25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Province/Territory</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CAD</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Tax Collection Split</a:t>
            </a:r>
          </a:p>
        </rich>
      </tx>
    </title>
    <plotArea>
      <doughnutChart>
        <varyColors val="1"/>
        <ser>
          <idx val="0"/>
          <order val="0"/>
          <tx>
            <strRef>
              <f>'Summary Dashboard'!E2</f>
            </strRef>
          </tx>
          <spPr>
            <a:solidFill xmlns:a="http://schemas.openxmlformats.org/drawingml/2006/main">
              <a:srgbClr val="14B8A6"/>
            </a:solidFill>
            <a:ln xmlns:a="http://schemas.openxmlformats.org/drawingml/2006/main">
              <a:prstDash val="solid"/>
            </a:ln>
          </spPr>
          <cat>
            <numRef>
              <f>'Summary Dashboard'!$D$3:$D$5</f>
            </numRef>
          </cat>
          <val>
            <numRef>
              <f>'Summary Dashboard'!$E$3:$E$5</f>
            </numRef>
          </val>
        </ser>
        <firstSliceAng val="0"/>
        <holeSize val="55"/>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6</col>
      <colOff>0</colOff>
      <row>1</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18</row>
      <rowOff>0</rowOff>
    </from>
    <ext cx="540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Q101"/>
  <sheetViews>
    <sheetView showGridLines="0" workbookViewId="0">
      <pane ySplit="1" topLeftCell="A2" activePane="bottomLeft" state="frozen"/>
      <selection pane="bottomLeft" activeCell="A1" sqref="A1"/>
    </sheetView>
  </sheetViews>
  <sheetFormatPr baseColWidth="8" defaultRowHeight="15"/>
  <cols>
    <col width="19" customWidth="1" min="1" max="1"/>
    <col width="13" customWidth="1" min="2" max="2"/>
    <col width="22" customWidth="1" min="3" max="3"/>
    <col width="18" customWidth="1" min="4" max="4"/>
    <col width="20" customWidth="1" min="5" max="5"/>
    <col width="31" customWidth="1" min="6" max="6"/>
    <col width="17" customWidth="1" min="7" max="7"/>
    <col width="12" customWidth="1" min="8" max="8"/>
    <col width="11" customWidth="1" min="9" max="9"/>
    <col width="14" customWidth="1" min="10" max="10"/>
    <col width="11" customWidth="1" min="11" max="11"/>
    <col width="14" customWidth="1" min="12" max="12"/>
    <col width="17" customWidth="1" min="13" max="13"/>
    <col width="14" customWidth="1" min="14" max="14"/>
    <col width="14" customWidth="1" min="15" max="15"/>
    <col width="16" customWidth="1" min="16" max="16"/>
    <col width="42" customWidth="1" min="17" max="17"/>
  </cols>
  <sheetData>
    <row r="1" ht="32" customHeight="1">
      <c r="A1" s="1" t="inlineStr">
        <is>
          <t>Transaction ID</t>
        </is>
      </c>
      <c r="B1" s="1" t="inlineStr">
        <is>
          <t>Date</t>
        </is>
      </c>
      <c r="C1" s="1" t="inlineStr">
        <is>
          <t>Customer Name</t>
        </is>
      </c>
      <c r="D1" s="1" t="inlineStr">
        <is>
          <t>City</t>
        </is>
      </c>
      <c r="E1" s="1" t="inlineStr">
        <is>
          <t>Province/Territory</t>
        </is>
      </c>
      <c r="F1" s="1" t="inlineStr">
        <is>
          <t>Product/Service Description</t>
        </is>
      </c>
      <c r="G1" s="1" t="inlineStr">
        <is>
          <t>Net Amount (CAD)</t>
        </is>
      </c>
      <c r="H1" s="1" t="inlineStr">
        <is>
          <t>Taxable?</t>
        </is>
      </c>
      <c r="I1" s="1" t="inlineStr">
        <is>
          <t>GST Rate</t>
        </is>
      </c>
      <c r="J1" s="1" t="inlineStr">
        <is>
          <t>PST/QST Rate</t>
        </is>
      </c>
      <c r="K1" s="1" t="inlineStr">
        <is>
          <t>HST Rate</t>
        </is>
      </c>
      <c r="L1" s="1" t="inlineStr">
        <is>
          <t>GST Amount</t>
        </is>
      </c>
      <c r="M1" s="1" t="inlineStr">
        <is>
          <t>PST/QST Amount</t>
        </is>
      </c>
      <c r="N1" s="1" t="inlineStr">
        <is>
          <t>HST Amount</t>
        </is>
      </c>
      <c r="O1" s="1" t="inlineStr">
        <is>
          <t>Total Tax</t>
        </is>
      </c>
      <c r="P1" s="1" t="inlineStr">
        <is>
          <t>Invoice Total</t>
        </is>
      </c>
      <c r="Q1" s="1" t="inlineStr">
        <is>
          <t>Tax Notes</t>
        </is>
      </c>
    </row>
    <row r="2">
      <c r="A2" s="2" t="inlineStr">
        <is>
          <t>INV-2026-001</t>
        </is>
      </c>
      <c r="B2" s="3" t="n">
        <v>46030</v>
      </c>
      <c r="C2" s="2" t="inlineStr">
        <is>
          <t>Liam Martin</t>
        </is>
      </c>
      <c r="D2" s="2" t="inlineStr">
        <is>
          <t>Toronto</t>
        </is>
      </c>
      <c r="E2" s="4" t="inlineStr">
        <is>
          <t>ON</t>
        </is>
      </c>
      <c r="F2" s="2" t="inlineStr">
        <is>
          <t>consulting services</t>
        </is>
      </c>
      <c r="G2" s="5" t="n">
        <v>1250</v>
      </c>
      <c r="H2" s="4" t="inlineStr">
        <is>
          <t>Yes</t>
        </is>
      </c>
      <c r="I2" s="6">
        <f>IF('Transactions'!$A2="","",IF('Transactions'!$H2="Yes",IFERROR(VLOOKUP('Transactions'!$E2,'Rate Lookup'!$A$2:$D$101,2,FALSE),0),0))</f>
        <v/>
      </c>
      <c r="J2" s="6">
        <f>IF('Transactions'!$A2="","",IF('Transactions'!$H2="Yes",IFERROR(VLOOKUP('Transactions'!$E2,'Rate Lookup'!$A$2:$D$101,3,FALSE),0),0))</f>
        <v/>
      </c>
      <c r="K2" s="6">
        <f>IF('Transactions'!$A2="","",IF('Transactions'!$H2="Yes",IFERROR(VLOOKUP('Transactions'!$E2,'Rate Lookup'!$A$2:$D$101,4,FALSE),0),0))</f>
        <v/>
      </c>
      <c r="L2" s="7">
        <f>IF(OR('Transactions'!$A2="",'Transactions'!$G2=""),"",'Transactions'!$G2*'Transactions'!$I2)</f>
        <v/>
      </c>
      <c r="M2" s="7">
        <f>IF(OR('Transactions'!$A2="",'Transactions'!$G2=""),"",'Transactions'!$G2*'Transactions'!$J2)</f>
        <v/>
      </c>
      <c r="N2" s="7">
        <f>IF(OR('Transactions'!$A2="",'Transactions'!$G2=""),"",'Transactions'!$G2*'Transactions'!$K2)</f>
        <v/>
      </c>
      <c r="O2" s="7">
        <f>IF(OR('Transactions'!$A2="",'Transactions'!$G2=""),"",SUM('Transactions'!$L2:'Transactions'!$N2))</f>
        <v/>
      </c>
      <c r="P2" s="7">
        <f>IF(OR('Transactions'!$A2="",'Transactions'!$G2=""),"",'Transactions'!$G2+'Transactions'!$O2)</f>
        <v/>
      </c>
      <c r="Q2" s="8">
        <f>IF('Transactions'!$A2="","",IF('Transactions'!$H2&lt;&gt;"Yes","Non-taxable supply",IF('Transactions'!$E2="","Verify province selection",IF(COUNTIF('Rate Lookup'!$A$2:$A$101,'Transactions'!$E2)=0,"Verify province selection","Tax calculated using provincial rate table"))))</f>
        <v/>
      </c>
    </row>
    <row r="3">
      <c r="A3" s="2" t="inlineStr">
        <is>
          <t>INV-2026-002</t>
        </is>
      </c>
      <c r="B3" s="3" t="n">
        <v>46037</v>
      </c>
      <c r="C3" s="2" t="inlineStr">
        <is>
          <t>Emma Tremblay</t>
        </is>
      </c>
      <c r="D3" s="2" t="inlineStr">
        <is>
          <t>Montreal</t>
        </is>
      </c>
      <c r="E3" s="4" t="inlineStr">
        <is>
          <t>QC</t>
        </is>
      </c>
      <c r="F3" s="2" t="inlineStr">
        <is>
          <t>office equipment</t>
        </is>
      </c>
      <c r="G3" s="5" t="n">
        <v>2480</v>
      </c>
      <c r="H3" s="4" t="inlineStr">
        <is>
          <t>Yes</t>
        </is>
      </c>
      <c r="I3" s="9">
        <f>IF('Transactions'!$A3="","",IF('Transactions'!$H3="Yes",IFERROR(VLOOKUP('Transactions'!$E3,'Rate Lookup'!$A$2:$D$101,2,FALSE),0),0))</f>
        <v/>
      </c>
      <c r="J3" s="9">
        <f>IF('Transactions'!$A3="","",IF('Transactions'!$H3="Yes",IFERROR(VLOOKUP('Transactions'!$E3,'Rate Lookup'!$A$2:$D$101,3,FALSE),0),0))</f>
        <v/>
      </c>
      <c r="K3" s="9">
        <f>IF('Transactions'!$A3="","",IF('Transactions'!$H3="Yes",IFERROR(VLOOKUP('Transactions'!$E3,'Rate Lookup'!$A$2:$D$101,4,FALSE),0),0))</f>
        <v/>
      </c>
      <c r="L3" s="10">
        <f>IF(OR('Transactions'!$A3="",'Transactions'!$G3=""),"",'Transactions'!$G3*'Transactions'!$I3)</f>
        <v/>
      </c>
      <c r="M3" s="10">
        <f>IF(OR('Transactions'!$A3="",'Transactions'!$G3=""),"",'Transactions'!$G3*'Transactions'!$J3)</f>
        <v/>
      </c>
      <c r="N3" s="10">
        <f>IF(OR('Transactions'!$A3="",'Transactions'!$G3=""),"",'Transactions'!$G3*'Transactions'!$K3)</f>
        <v/>
      </c>
      <c r="O3" s="10">
        <f>IF(OR('Transactions'!$A3="",'Transactions'!$G3=""),"",SUM('Transactions'!$L3:'Transactions'!$N3))</f>
        <v/>
      </c>
      <c r="P3" s="10">
        <f>IF(OR('Transactions'!$A3="",'Transactions'!$G3=""),"",'Transactions'!$G3+'Transactions'!$O3)</f>
        <v/>
      </c>
      <c r="Q3" s="11">
        <f>IF('Transactions'!$A3="","",IF('Transactions'!$H3&lt;&gt;"Yes","Non-taxable supply",IF('Transactions'!$E3="","Verify province selection",IF(COUNTIF('Rate Lookup'!$A$2:$A$101,'Transactions'!$E3)=0,"Verify province selection","Tax calculated using provincial rate table"))))</f>
        <v/>
      </c>
    </row>
    <row r="4">
      <c r="A4" s="2" t="inlineStr">
        <is>
          <t>INV-2026-003</t>
        </is>
      </c>
      <c r="B4" s="3" t="n">
        <v>46056</v>
      </c>
      <c r="C4" s="2" t="inlineStr">
        <is>
          <t>Noah Campbell</t>
        </is>
      </c>
      <c r="D4" s="2" t="inlineStr">
        <is>
          <t>Vancouver</t>
        </is>
      </c>
      <c r="E4" s="4" t="inlineStr">
        <is>
          <t>BC</t>
        </is>
      </c>
      <c r="F4" s="2" t="inlineStr">
        <is>
          <t>software subscription</t>
        </is>
      </c>
      <c r="G4" s="5" t="n">
        <v>890</v>
      </c>
      <c r="H4" s="4" t="inlineStr">
        <is>
          <t>Yes</t>
        </is>
      </c>
      <c r="I4" s="6">
        <f>IF('Transactions'!$A4="","",IF('Transactions'!$H4="Yes",IFERROR(VLOOKUP('Transactions'!$E4,'Rate Lookup'!$A$2:$D$101,2,FALSE),0),0))</f>
        <v/>
      </c>
      <c r="J4" s="6">
        <f>IF('Transactions'!$A4="","",IF('Transactions'!$H4="Yes",IFERROR(VLOOKUP('Transactions'!$E4,'Rate Lookup'!$A$2:$D$101,3,FALSE),0),0))</f>
        <v/>
      </c>
      <c r="K4" s="6">
        <f>IF('Transactions'!$A4="","",IF('Transactions'!$H4="Yes",IFERROR(VLOOKUP('Transactions'!$E4,'Rate Lookup'!$A$2:$D$101,4,FALSE),0),0))</f>
        <v/>
      </c>
      <c r="L4" s="7">
        <f>IF(OR('Transactions'!$A4="",'Transactions'!$G4=""),"",'Transactions'!$G4*'Transactions'!$I4)</f>
        <v/>
      </c>
      <c r="M4" s="7">
        <f>IF(OR('Transactions'!$A4="",'Transactions'!$G4=""),"",'Transactions'!$G4*'Transactions'!$J4)</f>
        <v/>
      </c>
      <c r="N4" s="7">
        <f>IF(OR('Transactions'!$A4="",'Transactions'!$G4=""),"",'Transactions'!$G4*'Transactions'!$K4)</f>
        <v/>
      </c>
      <c r="O4" s="7">
        <f>IF(OR('Transactions'!$A4="",'Transactions'!$G4=""),"",SUM('Transactions'!$L4:'Transactions'!$N4))</f>
        <v/>
      </c>
      <c r="P4" s="7">
        <f>IF(OR('Transactions'!$A4="",'Transactions'!$G4=""),"",'Transactions'!$G4+'Transactions'!$O4)</f>
        <v/>
      </c>
      <c r="Q4" s="8">
        <f>IF('Transactions'!$A4="","",IF('Transactions'!$H4&lt;&gt;"Yes","Non-taxable supply",IF('Transactions'!$E4="","Verify province selection",IF(COUNTIF('Rate Lookup'!$A$2:$A$101,'Transactions'!$E4)=0,"Verify province selection","Tax calculated using provincial rate table"))))</f>
        <v/>
      </c>
    </row>
    <row r="5">
      <c r="A5" s="2" t="inlineStr">
        <is>
          <t>INV-2026-004</t>
        </is>
      </c>
      <c r="B5" s="3" t="n">
        <v>46072</v>
      </c>
      <c r="C5" s="2" t="inlineStr">
        <is>
          <t>Olivia Wilson</t>
        </is>
      </c>
      <c r="D5" s="2" t="inlineStr">
        <is>
          <t>Calgary</t>
        </is>
      </c>
      <c r="E5" s="4" t="inlineStr">
        <is>
          <t>AB</t>
        </is>
      </c>
      <c r="F5" s="2" t="inlineStr">
        <is>
          <t>professional training</t>
        </is>
      </c>
      <c r="G5" s="5" t="n">
        <v>1675</v>
      </c>
      <c r="H5" s="4" t="inlineStr">
        <is>
          <t>Yes</t>
        </is>
      </c>
      <c r="I5" s="9">
        <f>IF('Transactions'!$A5="","",IF('Transactions'!$H5="Yes",IFERROR(VLOOKUP('Transactions'!$E5,'Rate Lookup'!$A$2:$D$101,2,FALSE),0),0))</f>
        <v/>
      </c>
      <c r="J5" s="9">
        <f>IF('Transactions'!$A5="","",IF('Transactions'!$H5="Yes",IFERROR(VLOOKUP('Transactions'!$E5,'Rate Lookup'!$A$2:$D$101,3,FALSE),0),0))</f>
        <v/>
      </c>
      <c r="K5" s="9">
        <f>IF('Transactions'!$A5="","",IF('Transactions'!$H5="Yes",IFERROR(VLOOKUP('Transactions'!$E5,'Rate Lookup'!$A$2:$D$101,4,FALSE),0),0))</f>
        <v/>
      </c>
      <c r="L5" s="10">
        <f>IF(OR('Transactions'!$A5="",'Transactions'!$G5=""),"",'Transactions'!$G5*'Transactions'!$I5)</f>
        <v/>
      </c>
      <c r="M5" s="10">
        <f>IF(OR('Transactions'!$A5="",'Transactions'!$G5=""),"",'Transactions'!$G5*'Transactions'!$J5)</f>
        <v/>
      </c>
      <c r="N5" s="10">
        <f>IF(OR('Transactions'!$A5="",'Transactions'!$G5=""),"",'Transactions'!$G5*'Transactions'!$K5)</f>
        <v/>
      </c>
      <c r="O5" s="10">
        <f>IF(OR('Transactions'!$A5="",'Transactions'!$G5=""),"",SUM('Transactions'!$L5:'Transactions'!$N5))</f>
        <v/>
      </c>
      <c r="P5" s="10">
        <f>IF(OR('Transactions'!$A5="",'Transactions'!$G5=""),"",'Transactions'!$G5+'Transactions'!$O5)</f>
        <v/>
      </c>
      <c r="Q5" s="11">
        <f>IF('Transactions'!$A5="","",IF('Transactions'!$H5&lt;&gt;"Yes","Non-taxable supply",IF('Transactions'!$E5="","Verify province selection",IF(COUNTIF('Rate Lookup'!$A$2:$A$101,'Transactions'!$E5)=0,"Verify province selection","Tax calculated using provincial rate table"))))</f>
        <v/>
      </c>
    </row>
    <row r="6">
      <c r="A6" s="2" t="inlineStr">
        <is>
          <t>INV-2026-005</t>
        </is>
      </c>
      <c r="B6" s="3" t="n">
        <v>46087</v>
      </c>
      <c r="C6" s="2" t="inlineStr">
        <is>
          <t>Lucas Gagnon</t>
        </is>
      </c>
      <c r="D6" s="2" t="inlineStr">
        <is>
          <t>Quebec City</t>
        </is>
      </c>
      <c r="E6" s="4" t="inlineStr">
        <is>
          <t>QC</t>
        </is>
      </c>
      <c r="F6" s="2" t="inlineStr">
        <is>
          <t>bookkeeping services</t>
        </is>
      </c>
      <c r="G6" s="5" t="n">
        <v>940</v>
      </c>
      <c r="H6" s="4" t="inlineStr">
        <is>
          <t>Yes</t>
        </is>
      </c>
      <c r="I6" s="6">
        <f>IF('Transactions'!$A6="","",IF('Transactions'!$H6="Yes",IFERROR(VLOOKUP('Transactions'!$E6,'Rate Lookup'!$A$2:$D$101,2,FALSE),0),0))</f>
        <v/>
      </c>
      <c r="J6" s="6">
        <f>IF('Transactions'!$A6="","",IF('Transactions'!$H6="Yes",IFERROR(VLOOKUP('Transactions'!$E6,'Rate Lookup'!$A$2:$D$101,3,FALSE),0),0))</f>
        <v/>
      </c>
      <c r="K6" s="6">
        <f>IF('Transactions'!$A6="","",IF('Transactions'!$H6="Yes",IFERROR(VLOOKUP('Transactions'!$E6,'Rate Lookup'!$A$2:$D$101,4,FALSE),0),0))</f>
        <v/>
      </c>
      <c r="L6" s="7">
        <f>IF(OR('Transactions'!$A6="",'Transactions'!$G6=""),"",'Transactions'!$G6*'Transactions'!$I6)</f>
        <v/>
      </c>
      <c r="M6" s="7">
        <f>IF(OR('Transactions'!$A6="",'Transactions'!$G6=""),"",'Transactions'!$G6*'Transactions'!$J6)</f>
        <v/>
      </c>
      <c r="N6" s="7">
        <f>IF(OR('Transactions'!$A6="",'Transactions'!$G6=""),"",'Transactions'!$G6*'Transactions'!$K6)</f>
        <v/>
      </c>
      <c r="O6" s="7">
        <f>IF(OR('Transactions'!$A6="",'Transactions'!$G6=""),"",SUM('Transactions'!$L6:'Transactions'!$N6))</f>
        <v/>
      </c>
      <c r="P6" s="7">
        <f>IF(OR('Transactions'!$A6="",'Transactions'!$G6=""),"",'Transactions'!$G6+'Transactions'!$O6)</f>
        <v/>
      </c>
      <c r="Q6" s="8">
        <f>IF('Transactions'!$A6="","",IF('Transactions'!$H6&lt;&gt;"Yes","Non-taxable supply",IF('Transactions'!$E6="","Verify province selection",IF(COUNTIF('Rate Lookup'!$A$2:$A$101,'Transactions'!$E6)=0,"Verify province selection","Tax calculated using provincial rate table"))))</f>
        <v/>
      </c>
    </row>
    <row r="7">
      <c r="A7" s="2" t="inlineStr">
        <is>
          <t>INV-2026-006</t>
        </is>
      </c>
      <c r="B7" s="3" t="n">
        <v>46099</v>
      </c>
      <c r="C7" s="2" t="inlineStr">
        <is>
          <t>Sophie MacDonald</t>
        </is>
      </c>
      <c r="D7" s="2" t="inlineStr">
        <is>
          <t>Halifax</t>
        </is>
      </c>
      <c r="E7" s="4" t="inlineStr">
        <is>
          <t>NS</t>
        </is>
      </c>
      <c r="F7" s="2" t="inlineStr">
        <is>
          <t>office supplies</t>
        </is>
      </c>
      <c r="G7" s="5" t="n">
        <v>560</v>
      </c>
      <c r="H7" s="4" t="inlineStr">
        <is>
          <t>Yes</t>
        </is>
      </c>
      <c r="I7" s="9">
        <f>IF('Transactions'!$A7="","",IF('Transactions'!$H7="Yes",IFERROR(VLOOKUP('Transactions'!$E7,'Rate Lookup'!$A$2:$D$101,2,FALSE),0),0))</f>
        <v/>
      </c>
      <c r="J7" s="9">
        <f>IF('Transactions'!$A7="","",IF('Transactions'!$H7="Yes",IFERROR(VLOOKUP('Transactions'!$E7,'Rate Lookup'!$A$2:$D$101,3,FALSE),0),0))</f>
        <v/>
      </c>
      <c r="K7" s="9">
        <f>IF('Transactions'!$A7="","",IF('Transactions'!$H7="Yes",IFERROR(VLOOKUP('Transactions'!$E7,'Rate Lookup'!$A$2:$D$101,4,FALSE),0),0))</f>
        <v/>
      </c>
      <c r="L7" s="10">
        <f>IF(OR('Transactions'!$A7="",'Transactions'!$G7=""),"",'Transactions'!$G7*'Transactions'!$I7)</f>
        <v/>
      </c>
      <c r="M7" s="10">
        <f>IF(OR('Transactions'!$A7="",'Transactions'!$G7=""),"",'Transactions'!$G7*'Transactions'!$J7)</f>
        <v/>
      </c>
      <c r="N7" s="10">
        <f>IF(OR('Transactions'!$A7="",'Transactions'!$G7=""),"",'Transactions'!$G7*'Transactions'!$K7)</f>
        <v/>
      </c>
      <c r="O7" s="10">
        <f>IF(OR('Transactions'!$A7="",'Transactions'!$G7=""),"",SUM('Transactions'!$L7:'Transactions'!$N7))</f>
        <v/>
      </c>
      <c r="P7" s="10">
        <f>IF(OR('Transactions'!$A7="",'Transactions'!$G7=""),"",'Transactions'!$G7+'Transactions'!$O7)</f>
        <v/>
      </c>
      <c r="Q7" s="11">
        <f>IF('Transactions'!$A7="","",IF('Transactions'!$H7&lt;&gt;"Yes","Non-taxable supply",IF('Transactions'!$E7="","Verify province selection",IF(COUNTIF('Rate Lookup'!$A$2:$A$101,'Transactions'!$E7)=0,"Verify province selection","Tax calculated using provincial rate table"))))</f>
        <v/>
      </c>
    </row>
    <row r="8">
      <c r="A8" s="2" t="inlineStr">
        <is>
          <t>INV-2026-007</t>
        </is>
      </c>
      <c r="B8" s="3" t="n">
        <v>46114</v>
      </c>
      <c r="C8" s="2" t="inlineStr">
        <is>
          <t>Ethan Singh</t>
        </is>
      </c>
      <c r="D8" s="2" t="inlineStr">
        <is>
          <t>Winnipeg</t>
        </is>
      </c>
      <c r="E8" s="4" t="inlineStr">
        <is>
          <t>MB</t>
        </is>
      </c>
      <c r="F8" s="2" t="inlineStr">
        <is>
          <t>equipment repair</t>
        </is>
      </c>
      <c r="G8" s="5" t="n">
        <v>1120</v>
      </c>
      <c r="H8" s="4" t="inlineStr">
        <is>
          <t>Yes</t>
        </is>
      </c>
      <c r="I8" s="6">
        <f>IF('Transactions'!$A8="","",IF('Transactions'!$H8="Yes",IFERROR(VLOOKUP('Transactions'!$E8,'Rate Lookup'!$A$2:$D$101,2,FALSE),0),0))</f>
        <v/>
      </c>
      <c r="J8" s="6">
        <f>IF('Transactions'!$A8="","",IF('Transactions'!$H8="Yes",IFERROR(VLOOKUP('Transactions'!$E8,'Rate Lookup'!$A$2:$D$101,3,FALSE),0),0))</f>
        <v/>
      </c>
      <c r="K8" s="6">
        <f>IF('Transactions'!$A8="","",IF('Transactions'!$H8="Yes",IFERROR(VLOOKUP('Transactions'!$E8,'Rate Lookup'!$A$2:$D$101,4,FALSE),0),0))</f>
        <v/>
      </c>
      <c r="L8" s="7">
        <f>IF(OR('Transactions'!$A8="",'Transactions'!$G8=""),"",'Transactions'!$G8*'Transactions'!$I8)</f>
        <v/>
      </c>
      <c r="M8" s="7">
        <f>IF(OR('Transactions'!$A8="",'Transactions'!$G8=""),"",'Transactions'!$G8*'Transactions'!$J8)</f>
        <v/>
      </c>
      <c r="N8" s="7">
        <f>IF(OR('Transactions'!$A8="",'Transactions'!$G8=""),"",'Transactions'!$G8*'Transactions'!$K8)</f>
        <v/>
      </c>
      <c r="O8" s="7">
        <f>IF(OR('Transactions'!$A8="",'Transactions'!$G8=""),"",SUM('Transactions'!$L8:'Transactions'!$N8))</f>
        <v/>
      </c>
      <c r="P8" s="7">
        <f>IF(OR('Transactions'!$A8="",'Transactions'!$G8=""),"",'Transactions'!$G8+'Transactions'!$O8)</f>
        <v/>
      </c>
      <c r="Q8" s="8">
        <f>IF('Transactions'!$A8="","",IF('Transactions'!$H8&lt;&gt;"Yes","Non-taxable supply",IF('Transactions'!$E8="","Verify province selection",IF(COUNTIF('Rate Lookup'!$A$2:$A$101,'Transactions'!$E8)=0,"Verify province selection","Tax calculated using provincial rate table"))))</f>
        <v/>
      </c>
    </row>
    <row r="9">
      <c r="A9" s="2" t="inlineStr">
        <is>
          <t>INV-2026-008</t>
        </is>
      </c>
      <c r="B9" s="3" t="n">
        <v>46133</v>
      </c>
      <c r="C9" s="2" t="inlineStr">
        <is>
          <t>Charlotte Roy</t>
        </is>
      </c>
      <c r="D9" s="2" t="inlineStr">
        <is>
          <t>Ottawa</t>
        </is>
      </c>
      <c r="E9" s="4" t="inlineStr">
        <is>
          <t>ON</t>
        </is>
      </c>
      <c r="F9" s="2" t="inlineStr">
        <is>
          <t>consulting services</t>
        </is>
      </c>
      <c r="G9" s="5" t="n">
        <v>2050</v>
      </c>
      <c r="H9" s="4" t="inlineStr">
        <is>
          <t>Yes</t>
        </is>
      </c>
      <c r="I9" s="9">
        <f>IF('Transactions'!$A9="","",IF('Transactions'!$H9="Yes",IFERROR(VLOOKUP('Transactions'!$E9,'Rate Lookup'!$A$2:$D$101,2,FALSE),0),0))</f>
        <v/>
      </c>
      <c r="J9" s="9">
        <f>IF('Transactions'!$A9="","",IF('Transactions'!$H9="Yes",IFERROR(VLOOKUP('Transactions'!$E9,'Rate Lookup'!$A$2:$D$101,3,FALSE),0),0))</f>
        <v/>
      </c>
      <c r="K9" s="9">
        <f>IF('Transactions'!$A9="","",IF('Transactions'!$H9="Yes",IFERROR(VLOOKUP('Transactions'!$E9,'Rate Lookup'!$A$2:$D$101,4,FALSE),0),0))</f>
        <v/>
      </c>
      <c r="L9" s="10">
        <f>IF(OR('Transactions'!$A9="",'Transactions'!$G9=""),"",'Transactions'!$G9*'Transactions'!$I9)</f>
        <v/>
      </c>
      <c r="M9" s="10">
        <f>IF(OR('Transactions'!$A9="",'Transactions'!$G9=""),"",'Transactions'!$G9*'Transactions'!$J9)</f>
        <v/>
      </c>
      <c r="N9" s="10">
        <f>IF(OR('Transactions'!$A9="",'Transactions'!$G9=""),"",'Transactions'!$G9*'Transactions'!$K9)</f>
        <v/>
      </c>
      <c r="O9" s="10">
        <f>IF(OR('Transactions'!$A9="",'Transactions'!$G9=""),"",SUM('Transactions'!$L9:'Transactions'!$N9))</f>
        <v/>
      </c>
      <c r="P9" s="10">
        <f>IF(OR('Transactions'!$A9="",'Transactions'!$G9=""),"",'Transactions'!$G9+'Transactions'!$O9)</f>
        <v/>
      </c>
      <c r="Q9" s="11">
        <f>IF('Transactions'!$A9="","",IF('Transactions'!$H9&lt;&gt;"Yes","Non-taxable supply",IF('Transactions'!$E9="","Verify province selection",IF(COUNTIF('Rate Lookup'!$A$2:$A$101,'Transactions'!$E9)=0,"Verify province selection","Tax calculated using provincial rate table"))))</f>
        <v/>
      </c>
    </row>
    <row r="10">
      <c r="A10" s="2" t="inlineStr">
        <is>
          <t>INV-2026-009</t>
        </is>
      </c>
      <c r="B10" s="3" t="n">
        <v>46153</v>
      </c>
      <c r="C10" s="2" t="inlineStr">
        <is>
          <t>William Fraser</t>
        </is>
      </c>
      <c r="D10" s="2" t="inlineStr">
        <is>
          <t>Regina</t>
        </is>
      </c>
      <c r="E10" s="4" t="inlineStr">
        <is>
          <t>SK</t>
        </is>
      </c>
      <c r="F10" s="2" t="inlineStr">
        <is>
          <t>website development</t>
        </is>
      </c>
      <c r="G10" s="5" t="n">
        <v>1395</v>
      </c>
      <c r="H10" s="4" t="inlineStr">
        <is>
          <t>Yes</t>
        </is>
      </c>
      <c r="I10" s="6">
        <f>IF('Transactions'!$A10="","",IF('Transactions'!$H10="Yes",IFERROR(VLOOKUP('Transactions'!$E10,'Rate Lookup'!$A$2:$D$101,2,FALSE),0),0))</f>
        <v/>
      </c>
      <c r="J10" s="6">
        <f>IF('Transactions'!$A10="","",IF('Transactions'!$H10="Yes",IFERROR(VLOOKUP('Transactions'!$E10,'Rate Lookup'!$A$2:$D$101,3,FALSE),0),0))</f>
        <v/>
      </c>
      <c r="K10" s="6">
        <f>IF('Transactions'!$A10="","",IF('Transactions'!$H10="Yes",IFERROR(VLOOKUP('Transactions'!$E10,'Rate Lookup'!$A$2:$D$101,4,FALSE),0),0))</f>
        <v/>
      </c>
      <c r="L10" s="7">
        <f>IF(OR('Transactions'!$A10="",'Transactions'!$G10=""),"",'Transactions'!$G10*'Transactions'!$I10)</f>
        <v/>
      </c>
      <c r="M10" s="7">
        <f>IF(OR('Transactions'!$A10="",'Transactions'!$G10=""),"",'Transactions'!$G10*'Transactions'!$J10)</f>
        <v/>
      </c>
      <c r="N10" s="7">
        <f>IF(OR('Transactions'!$A10="",'Transactions'!$G10=""),"",'Transactions'!$G10*'Transactions'!$K10)</f>
        <v/>
      </c>
      <c r="O10" s="7">
        <f>IF(OR('Transactions'!$A10="",'Transactions'!$G10=""),"",SUM('Transactions'!$L10:'Transactions'!$N10))</f>
        <v/>
      </c>
      <c r="P10" s="7">
        <f>IF(OR('Transactions'!$A10="",'Transactions'!$G10=""),"",'Transactions'!$G10+'Transactions'!$O10)</f>
        <v/>
      </c>
      <c r="Q10" s="8">
        <f>IF('Transactions'!$A10="","",IF('Transactions'!$H10&lt;&gt;"Yes","Non-taxable supply",IF('Transactions'!$E10="","Verify province selection",IF(COUNTIF('Rate Lookup'!$A$2:$A$101,'Transactions'!$E10)=0,"Verify province selection","Tax calculated using provincial rate table"))))</f>
        <v/>
      </c>
    </row>
    <row r="11">
      <c r="A11" s="2" t="inlineStr">
        <is>
          <t>INV-2026-010</t>
        </is>
      </c>
      <c r="B11" s="3" t="n">
        <v>46169</v>
      </c>
      <c r="C11" s="2" t="inlineStr">
        <is>
          <t>Ava Chen</t>
        </is>
      </c>
      <c r="D11" s="2" t="inlineStr">
        <is>
          <t>Victoria</t>
        </is>
      </c>
      <c r="E11" s="4" t="inlineStr">
        <is>
          <t>BC</t>
        </is>
      </c>
      <c r="F11" s="2" t="inlineStr">
        <is>
          <t>marketing services</t>
        </is>
      </c>
      <c r="G11" s="5" t="n">
        <v>735</v>
      </c>
      <c r="H11" s="4" t="inlineStr">
        <is>
          <t>Yes</t>
        </is>
      </c>
      <c r="I11" s="9">
        <f>IF('Transactions'!$A11="","",IF('Transactions'!$H11="Yes",IFERROR(VLOOKUP('Transactions'!$E11,'Rate Lookup'!$A$2:$D$101,2,FALSE),0),0))</f>
        <v/>
      </c>
      <c r="J11" s="9">
        <f>IF('Transactions'!$A11="","",IF('Transactions'!$H11="Yes",IFERROR(VLOOKUP('Transactions'!$E11,'Rate Lookup'!$A$2:$D$101,3,FALSE),0),0))</f>
        <v/>
      </c>
      <c r="K11" s="9">
        <f>IF('Transactions'!$A11="","",IF('Transactions'!$H11="Yes",IFERROR(VLOOKUP('Transactions'!$E11,'Rate Lookup'!$A$2:$D$101,4,FALSE),0),0))</f>
        <v/>
      </c>
      <c r="L11" s="10">
        <f>IF(OR('Transactions'!$A11="",'Transactions'!$G11=""),"",'Transactions'!$G11*'Transactions'!$I11)</f>
        <v/>
      </c>
      <c r="M11" s="10">
        <f>IF(OR('Transactions'!$A11="",'Transactions'!$G11=""),"",'Transactions'!$G11*'Transactions'!$J11)</f>
        <v/>
      </c>
      <c r="N11" s="10">
        <f>IF(OR('Transactions'!$A11="",'Transactions'!$G11=""),"",'Transactions'!$G11*'Transactions'!$K11)</f>
        <v/>
      </c>
      <c r="O11" s="10">
        <f>IF(OR('Transactions'!$A11="",'Transactions'!$G11=""),"",SUM('Transactions'!$L11:'Transactions'!$N11))</f>
        <v/>
      </c>
      <c r="P11" s="10">
        <f>IF(OR('Transactions'!$A11="",'Transactions'!$G11=""),"",'Transactions'!$G11+'Transactions'!$O11)</f>
        <v/>
      </c>
      <c r="Q11" s="11">
        <f>IF('Transactions'!$A11="","",IF('Transactions'!$H11&lt;&gt;"Yes","Non-taxable supply",IF('Transactions'!$E11="","Verify province selection",IF(COUNTIF('Rate Lookup'!$A$2:$A$101,'Transactions'!$E11)=0,"Verify province selection","Tax calculated using provincial rate table"))))</f>
        <v/>
      </c>
    </row>
    <row r="12">
      <c r="A12" s="2" t="n"/>
      <c r="B12" s="3" t="n"/>
      <c r="C12" s="2" t="n"/>
      <c r="D12" s="2" t="n"/>
      <c r="E12" s="4" t="n"/>
      <c r="F12" s="2" t="n"/>
      <c r="G12" s="5" t="n"/>
      <c r="H12" s="4" t="n"/>
      <c r="I12" s="6">
        <f>IF('Transactions'!$A12="","",IF('Transactions'!$H12="Yes",IFERROR(VLOOKUP('Transactions'!$E12,'Rate Lookup'!$A$2:$D$101,2,FALSE),0),0))</f>
        <v/>
      </c>
      <c r="J12" s="6">
        <f>IF('Transactions'!$A12="","",IF('Transactions'!$H12="Yes",IFERROR(VLOOKUP('Transactions'!$E12,'Rate Lookup'!$A$2:$D$101,3,FALSE),0),0))</f>
        <v/>
      </c>
      <c r="K12" s="6">
        <f>IF('Transactions'!$A12="","",IF('Transactions'!$H12="Yes",IFERROR(VLOOKUP('Transactions'!$E12,'Rate Lookup'!$A$2:$D$101,4,FALSE),0),0))</f>
        <v/>
      </c>
      <c r="L12" s="7">
        <f>IF(OR('Transactions'!$A12="",'Transactions'!$G12=""),"",'Transactions'!$G12*'Transactions'!$I12)</f>
        <v/>
      </c>
      <c r="M12" s="7">
        <f>IF(OR('Transactions'!$A12="",'Transactions'!$G12=""),"",'Transactions'!$G12*'Transactions'!$J12)</f>
        <v/>
      </c>
      <c r="N12" s="7">
        <f>IF(OR('Transactions'!$A12="",'Transactions'!$G12=""),"",'Transactions'!$G12*'Transactions'!$K12)</f>
        <v/>
      </c>
      <c r="O12" s="7">
        <f>IF(OR('Transactions'!$A12="",'Transactions'!$G12=""),"",SUM('Transactions'!$L12:'Transactions'!$N12))</f>
        <v/>
      </c>
      <c r="P12" s="7">
        <f>IF(OR('Transactions'!$A12="",'Transactions'!$G12=""),"",'Transactions'!$G12+'Transactions'!$O12)</f>
        <v/>
      </c>
      <c r="Q12" s="8">
        <f>IF('Transactions'!$A12="","",IF('Transactions'!$H12&lt;&gt;"Yes","Non-taxable supply",IF('Transactions'!$E12="","Verify province selection",IF(COUNTIF('Rate Lookup'!$A$2:$A$101,'Transactions'!$E12)=0,"Verify province selection","Tax calculated using provincial rate table"))))</f>
        <v/>
      </c>
    </row>
    <row r="13">
      <c r="A13" s="2" t="n"/>
      <c r="B13" s="3" t="n"/>
      <c r="C13" s="2" t="n"/>
      <c r="D13" s="2" t="n"/>
      <c r="E13" s="4" t="n"/>
      <c r="F13" s="2" t="n"/>
      <c r="G13" s="5" t="n"/>
      <c r="H13" s="4" t="n"/>
      <c r="I13" s="9">
        <f>IF('Transactions'!$A13="","",IF('Transactions'!$H13="Yes",IFERROR(VLOOKUP('Transactions'!$E13,'Rate Lookup'!$A$2:$D$101,2,FALSE),0),0))</f>
        <v/>
      </c>
      <c r="J13" s="9">
        <f>IF('Transactions'!$A13="","",IF('Transactions'!$H13="Yes",IFERROR(VLOOKUP('Transactions'!$E13,'Rate Lookup'!$A$2:$D$101,3,FALSE),0),0))</f>
        <v/>
      </c>
      <c r="K13" s="9">
        <f>IF('Transactions'!$A13="","",IF('Transactions'!$H13="Yes",IFERROR(VLOOKUP('Transactions'!$E13,'Rate Lookup'!$A$2:$D$101,4,FALSE),0),0))</f>
        <v/>
      </c>
      <c r="L13" s="10">
        <f>IF(OR('Transactions'!$A13="",'Transactions'!$G13=""),"",'Transactions'!$G13*'Transactions'!$I13)</f>
        <v/>
      </c>
      <c r="M13" s="10">
        <f>IF(OR('Transactions'!$A13="",'Transactions'!$G13=""),"",'Transactions'!$G13*'Transactions'!$J13)</f>
        <v/>
      </c>
      <c r="N13" s="10">
        <f>IF(OR('Transactions'!$A13="",'Transactions'!$G13=""),"",'Transactions'!$G13*'Transactions'!$K13)</f>
        <v/>
      </c>
      <c r="O13" s="10">
        <f>IF(OR('Transactions'!$A13="",'Transactions'!$G13=""),"",SUM('Transactions'!$L13:'Transactions'!$N13))</f>
        <v/>
      </c>
      <c r="P13" s="10">
        <f>IF(OR('Transactions'!$A13="",'Transactions'!$G13=""),"",'Transactions'!$G13+'Transactions'!$O13)</f>
        <v/>
      </c>
      <c r="Q13" s="11">
        <f>IF('Transactions'!$A13="","",IF('Transactions'!$H13&lt;&gt;"Yes","Non-taxable supply",IF('Transactions'!$E13="","Verify province selection",IF(COUNTIF('Rate Lookup'!$A$2:$A$101,'Transactions'!$E13)=0,"Verify province selection","Tax calculated using provincial rate table"))))</f>
        <v/>
      </c>
    </row>
    <row r="14">
      <c r="A14" s="2" t="n"/>
      <c r="B14" s="3" t="n"/>
      <c r="C14" s="2" t="n"/>
      <c r="D14" s="2" t="n"/>
      <c r="E14" s="4" t="n"/>
      <c r="F14" s="2" t="n"/>
      <c r="G14" s="5" t="n"/>
      <c r="H14" s="4" t="n"/>
      <c r="I14" s="6">
        <f>IF('Transactions'!$A14="","",IF('Transactions'!$H14="Yes",IFERROR(VLOOKUP('Transactions'!$E14,'Rate Lookup'!$A$2:$D$101,2,FALSE),0),0))</f>
        <v/>
      </c>
      <c r="J14" s="6">
        <f>IF('Transactions'!$A14="","",IF('Transactions'!$H14="Yes",IFERROR(VLOOKUP('Transactions'!$E14,'Rate Lookup'!$A$2:$D$101,3,FALSE),0),0))</f>
        <v/>
      </c>
      <c r="K14" s="6">
        <f>IF('Transactions'!$A14="","",IF('Transactions'!$H14="Yes",IFERROR(VLOOKUP('Transactions'!$E14,'Rate Lookup'!$A$2:$D$101,4,FALSE),0),0))</f>
        <v/>
      </c>
      <c r="L14" s="7">
        <f>IF(OR('Transactions'!$A14="",'Transactions'!$G14=""),"",'Transactions'!$G14*'Transactions'!$I14)</f>
        <v/>
      </c>
      <c r="M14" s="7">
        <f>IF(OR('Transactions'!$A14="",'Transactions'!$G14=""),"",'Transactions'!$G14*'Transactions'!$J14)</f>
        <v/>
      </c>
      <c r="N14" s="7">
        <f>IF(OR('Transactions'!$A14="",'Transactions'!$G14=""),"",'Transactions'!$G14*'Transactions'!$K14)</f>
        <v/>
      </c>
      <c r="O14" s="7">
        <f>IF(OR('Transactions'!$A14="",'Transactions'!$G14=""),"",SUM('Transactions'!$L14:'Transactions'!$N14))</f>
        <v/>
      </c>
      <c r="P14" s="7">
        <f>IF(OR('Transactions'!$A14="",'Transactions'!$G14=""),"",'Transactions'!$G14+'Transactions'!$O14)</f>
        <v/>
      </c>
      <c r="Q14" s="8">
        <f>IF('Transactions'!$A14="","",IF('Transactions'!$H14&lt;&gt;"Yes","Non-taxable supply",IF('Transactions'!$E14="","Verify province selection",IF(COUNTIF('Rate Lookup'!$A$2:$A$101,'Transactions'!$E14)=0,"Verify province selection","Tax calculated using provincial rate table"))))</f>
        <v/>
      </c>
    </row>
    <row r="15">
      <c r="A15" s="2" t="n"/>
      <c r="B15" s="3" t="n"/>
      <c r="C15" s="2" t="n"/>
      <c r="D15" s="2" t="n"/>
      <c r="E15" s="4" t="n"/>
      <c r="F15" s="2" t="n"/>
      <c r="G15" s="5" t="n"/>
      <c r="H15" s="4" t="n"/>
      <c r="I15" s="9">
        <f>IF('Transactions'!$A15="","",IF('Transactions'!$H15="Yes",IFERROR(VLOOKUP('Transactions'!$E15,'Rate Lookup'!$A$2:$D$101,2,FALSE),0),0))</f>
        <v/>
      </c>
      <c r="J15" s="9">
        <f>IF('Transactions'!$A15="","",IF('Transactions'!$H15="Yes",IFERROR(VLOOKUP('Transactions'!$E15,'Rate Lookup'!$A$2:$D$101,3,FALSE),0),0))</f>
        <v/>
      </c>
      <c r="K15" s="9">
        <f>IF('Transactions'!$A15="","",IF('Transactions'!$H15="Yes",IFERROR(VLOOKUP('Transactions'!$E15,'Rate Lookup'!$A$2:$D$101,4,FALSE),0),0))</f>
        <v/>
      </c>
      <c r="L15" s="10">
        <f>IF(OR('Transactions'!$A15="",'Transactions'!$G15=""),"",'Transactions'!$G15*'Transactions'!$I15)</f>
        <v/>
      </c>
      <c r="M15" s="10">
        <f>IF(OR('Transactions'!$A15="",'Transactions'!$G15=""),"",'Transactions'!$G15*'Transactions'!$J15)</f>
        <v/>
      </c>
      <c r="N15" s="10">
        <f>IF(OR('Transactions'!$A15="",'Transactions'!$G15=""),"",'Transactions'!$G15*'Transactions'!$K15)</f>
        <v/>
      </c>
      <c r="O15" s="10">
        <f>IF(OR('Transactions'!$A15="",'Transactions'!$G15=""),"",SUM('Transactions'!$L15:'Transactions'!$N15))</f>
        <v/>
      </c>
      <c r="P15" s="10">
        <f>IF(OR('Transactions'!$A15="",'Transactions'!$G15=""),"",'Transactions'!$G15+'Transactions'!$O15)</f>
        <v/>
      </c>
      <c r="Q15" s="11">
        <f>IF('Transactions'!$A15="","",IF('Transactions'!$H15&lt;&gt;"Yes","Non-taxable supply",IF('Transactions'!$E15="","Verify province selection",IF(COUNTIF('Rate Lookup'!$A$2:$A$101,'Transactions'!$E15)=0,"Verify province selection","Tax calculated using provincial rate table"))))</f>
        <v/>
      </c>
    </row>
    <row r="16">
      <c r="A16" s="2" t="n"/>
      <c r="B16" s="3" t="n"/>
      <c r="C16" s="2" t="n"/>
      <c r="D16" s="2" t="n"/>
      <c r="E16" s="4" t="n"/>
      <c r="F16" s="2" t="n"/>
      <c r="G16" s="5" t="n"/>
      <c r="H16" s="4" t="n"/>
      <c r="I16" s="6">
        <f>IF('Transactions'!$A16="","",IF('Transactions'!$H16="Yes",IFERROR(VLOOKUP('Transactions'!$E16,'Rate Lookup'!$A$2:$D$101,2,FALSE),0),0))</f>
        <v/>
      </c>
      <c r="J16" s="6">
        <f>IF('Transactions'!$A16="","",IF('Transactions'!$H16="Yes",IFERROR(VLOOKUP('Transactions'!$E16,'Rate Lookup'!$A$2:$D$101,3,FALSE),0),0))</f>
        <v/>
      </c>
      <c r="K16" s="6">
        <f>IF('Transactions'!$A16="","",IF('Transactions'!$H16="Yes",IFERROR(VLOOKUP('Transactions'!$E16,'Rate Lookup'!$A$2:$D$101,4,FALSE),0),0))</f>
        <v/>
      </c>
      <c r="L16" s="7">
        <f>IF(OR('Transactions'!$A16="",'Transactions'!$G16=""),"",'Transactions'!$G16*'Transactions'!$I16)</f>
        <v/>
      </c>
      <c r="M16" s="7">
        <f>IF(OR('Transactions'!$A16="",'Transactions'!$G16=""),"",'Transactions'!$G16*'Transactions'!$J16)</f>
        <v/>
      </c>
      <c r="N16" s="7">
        <f>IF(OR('Transactions'!$A16="",'Transactions'!$G16=""),"",'Transactions'!$G16*'Transactions'!$K16)</f>
        <v/>
      </c>
      <c r="O16" s="7">
        <f>IF(OR('Transactions'!$A16="",'Transactions'!$G16=""),"",SUM('Transactions'!$L16:'Transactions'!$N16))</f>
        <v/>
      </c>
      <c r="P16" s="7">
        <f>IF(OR('Transactions'!$A16="",'Transactions'!$G16=""),"",'Transactions'!$G16+'Transactions'!$O16)</f>
        <v/>
      </c>
      <c r="Q16" s="8">
        <f>IF('Transactions'!$A16="","",IF('Transactions'!$H16&lt;&gt;"Yes","Non-taxable supply",IF('Transactions'!$E16="","Verify province selection",IF(COUNTIF('Rate Lookup'!$A$2:$A$101,'Transactions'!$E16)=0,"Verify province selection","Tax calculated using provincial rate table"))))</f>
        <v/>
      </c>
    </row>
    <row r="17">
      <c r="A17" s="2" t="n"/>
      <c r="B17" s="3" t="n"/>
      <c r="C17" s="2" t="n"/>
      <c r="D17" s="2" t="n"/>
      <c r="E17" s="4" t="n"/>
      <c r="F17" s="2" t="n"/>
      <c r="G17" s="5" t="n"/>
      <c r="H17" s="4" t="n"/>
      <c r="I17" s="9">
        <f>IF('Transactions'!$A17="","",IF('Transactions'!$H17="Yes",IFERROR(VLOOKUP('Transactions'!$E17,'Rate Lookup'!$A$2:$D$101,2,FALSE),0),0))</f>
        <v/>
      </c>
      <c r="J17" s="9">
        <f>IF('Transactions'!$A17="","",IF('Transactions'!$H17="Yes",IFERROR(VLOOKUP('Transactions'!$E17,'Rate Lookup'!$A$2:$D$101,3,FALSE),0),0))</f>
        <v/>
      </c>
      <c r="K17" s="9">
        <f>IF('Transactions'!$A17="","",IF('Transactions'!$H17="Yes",IFERROR(VLOOKUP('Transactions'!$E17,'Rate Lookup'!$A$2:$D$101,4,FALSE),0),0))</f>
        <v/>
      </c>
      <c r="L17" s="10">
        <f>IF(OR('Transactions'!$A17="",'Transactions'!$G17=""),"",'Transactions'!$G17*'Transactions'!$I17)</f>
        <v/>
      </c>
      <c r="M17" s="10">
        <f>IF(OR('Transactions'!$A17="",'Transactions'!$G17=""),"",'Transactions'!$G17*'Transactions'!$J17)</f>
        <v/>
      </c>
      <c r="N17" s="10">
        <f>IF(OR('Transactions'!$A17="",'Transactions'!$G17=""),"",'Transactions'!$G17*'Transactions'!$K17)</f>
        <v/>
      </c>
      <c r="O17" s="10">
        <f>IF(OR('Transactions'!$A17="",'Transactions'!$G17=""),"",SUM('Transactions'!$L17:'Transactions'!$N17))</f>
        <v/>
      </c>
      <c r="P17" s="10">
        <f>IF(OR('Transactions'!$A17="",'Transactions'!$G17=""),"",'Transactions'!$G17+'Transactions'!$O17)</f>
        <v/>
      </c>
      <c r="Q17" s="11">
        <f>IF('Transactions'!$A17="","",IF('Transactions'!$H17&lt;&gt;"Yes","Non-taxable supply",IF('Transactions'!$E17="","Verify province selection",IF(COUNTIF('Rate Lookup'!$A$2:$A$101,'Transactions'!$E17)=0,"Verify province selection","Tax calculated using provincial rate table"))))</f>
        <v/>
      </c>
    </row>
    <row r="18">
      <c r="A18" s="2" t="n"/>
      <c r="B18" s="3" t="n"/>
      <c r="C18" s="2" t="n"/>
      <c r="D18" s="2" t="n"/>
      <c r="E18" s="4" t="n"/>
      <c r="F18" s="2" t="n"/>
      <c r="G18" s="5" t="n"/>
      <c r="H18" s="4" t="n"/>
      <c r="I18" s="6">
        <f>IF('Transactions'!$A18="","",IF('Transactions'!$H18="Yes",IFERROR(VLOOKUP('Transactions'!$E18,'Rate Lookup'!$A$2:$D$101,2,FALSE),0),0))</f>
        <v/>
      </c>
      <c r="J18" s="6">
        <f>IF('Transactions'!$A18="","",IF('Transactions'!$H18="Yes",IFERROR(VLOOKUP('Transactions'!$E18,'Rate Lookup'!$A$2:$D$101,3,FALSE),0),0))</f>
        <v/>
      </c>
      <c r="K18" s="6">
        <f>IF('Transactions'!$A18="","",IF('Transactions'!$H18="Yes",IFERROR(VLOOKUP('Transactions'!$E18,'Rate Lookup'!$A$2:$D$101,4,FALSE),0),0))</f>
        <v/>
      </c>
      <c r="L18" s="7">
        <f>IF(OR('Transactions'!$A18="",'Transactions'!$G18=""),"",'Transactions'!$G18*'Transactions'!$I18)</f>
        <v/>
      </c>
      <c r="M18" s="7">
        <f>IF(OR('Transactions'!$A18="",'Transactions'!$G18=""),"",'Transactions'!$G18*'Transactions'!$J18)</f>
        <v/>
      </c>
      <c r="N18" s="7">
        <f>IF(OR('Transactions'!$A18="",'Transactions'!$G18=""),"",'Transactions'!$G18*'Transactions'!$K18)</f>
        <v/>
      </c>
      <c r="O18" s="7">
        <f>IF(OR('Transactions'!$A18="",'Transactions'!$G18=""),"",SUM('Transactions'!$L18:'Transactions'!$N18))</f>
        <v/>
      </c>
      <c r="P18" s="7">
        <f>IF(OR('Transactions'!$A18="",'Transactions'!$G18=""),"",'Transactions'!$G18+'Transactions'!$O18)</f>
        <v/>
      </c>
      <c r="Q18" s="8">
        <f>IF('Transactions'!$A18="","",IF('Transactions'!$H18&lt;&gt;"Yes","Non-taxable supply",IF('Transactions'!$E18="","Verify province selection",IF(COUNTIF('Rate Lookup'!$A$2:$A$101,'Transactions'!$E18)=0,"Verify province selection","Tax calculated using provincial rate table"))))</f>
        <v/>
      </c>
    </row>
    <row r="19">
      <c r="A19" s="2" t="n"/>
      <c r="B19" s="3" t="n"/>
      <c r="C19" s="2" t="n"/>
      <c r="D19" s="2" t="n"/>
      <c r="E19" s="4" t="n"/>
      <c r="F19" s="2" t="n"/>
      <c r="G19" s="5" t="n"/>
      <c r="H19" s="4" t="n"/>
      <c r="I19" s="9">
        <f>IF('Transactions'!$A19="","",IF('Transactions'!$H19="Yes",IFERROR(VLOOKUP('Transactions'!$E19,'Rate Lookup'!$A$2:$D$101,2,FALSE),0),0))</f>
        <v/>
      </c>
      <c r="J19" s="9">
        <f>IF('Transactions'!$A19="","",IF('Transactions'!$H19="Yes",IFERROR(VLOOKUP('Transactions'!$E19,'Rate Lookup'!$A$2:$D$101,3,FALSE),0),0))</f>
        <v/>
      </c>
      <c r="K19" s="9">
        <f>IF('Transactions'!$A19="","",IF('Transactions'!$H19="Yes",IFERROR(VLOOKUP('Transactions'!$E19,'Rate Lookup'!$A$2:$D$101,4,FALSE),0),0))</f>
        <v/>
      </c>
      <c r="L19" s="10">
        <f>IF(OR('Transactions'!$A19="",'Transactions'!$G19=""),"",'Transactions'!$G19*'Transactions'!$I19)</f>
        <v/>
      </c>
      <c r="M19" s="10">
        <f>IF(OR('Transactions'!$A19="",'Transactions'!$G19=""),"",'Transactions'!$G19*'Transactions'!$J19)</f>
        <v/>
      </c>
      <c r="N19" s="10">
        <f>IF(OR('Transactions'!$A19="",'Transactions'!$G19=""),"",'Transactions'!$G19*'Transactions'!$K19)</f>
        <v/>
      </c>
      <c r="O19" s="10">
        <f>IF(OR('Transactions'!$A19="",'Transactions'!$G19=""),"",SUM('Transactions'!$L19:'Transactions'!$N19))</f>
        <v/>
      </c>
      <c r="P19" s="10">
        <f>IF(OR('Transactions'!$A19="",'Transactions'!$G19=""),"",'Transactions'!$G19+'Transactions'!$O19)</f>
        <v/>
      </c>
      <c r="Q19" s="11">
        <f>IF('Transactions'!$A19="","",IF('Transactions'!$H19&lt;&gt;"Yes","Non-taxable supply",IF('Transactions'!$E19="","Verify province selection",IF(COUNTIF('Rate Lookup'!$A$2:$A$101,'Transactions'!$E19)=0,"Verify province selection","Tax calculated using provincial rate table"))))</f>
        <v/>
      </c>
    </row>
    <row r="20">
      <c r="A20" s="2" t="n"/>
      <c r="B20" s="3" t="n"/>
      <c r="C20" s="2" t="n"/>
      <c r="D20" s="2" t="n"/>
      <c r="E20" s="4" t="n"/>
      <c r="F20" s="2" t="n"/>
      <c r="G20" s="5" t="n"/>
      <c r="H20" s="4" t="n"/>
      <c r="I20" s="6">
        <f>IF('Transactions'!$A20="","",IF('Transactions'!$H20="Yes",IFERROR(VLOOKUP('Transactions'!$E20,'Rate Lookup'!$A$2:$D$101,2,FALSE),0),0))</f>
        <v/>
      </c>
      <c r="J20" s="6">
        <f>IF('Transactions'!$A20="","",IF('Transactions'!$H20="Yes",IFERROR(VLOOKUP('Transactions'!$E20,'Rate Lookup'!$A$2:$D$101,3,FALSE),0),0))</f>
        <v/>
      </c>
      <c r="K20" s="6">
        <f>IF('Transactions'!$A20="","",IF('Transactions'!$H20="Yes",IFERROR(VLOOKUP('Transactions'!$E20,'Rate Lookup'!$A$2:$D$101,4,FALSE),0),0))</f>
        <v/>
      </c>
      <c r="L20" s="7">
        <f>IF(OR('Transactions'!$A20="",'Transactions'!$G20=""),"",'Transactions'!$G20*'Transactions'!$I20)</f>
        <v/>
      </c>
      <c r="M20" s="7">
        <f>IF(OR('Transactions'!$A20="",'Transactions'!$G20=""),"",'Transactions'!$G20*'Transactions'!$J20)</f>
        <v/>
      </c>
      <c r="N20" s="7">
        <f>IF(OR('Transactions'!$A20="",'Transactions'!$G20=""),"",'Transactions'!$G20*'Transactions'!$K20)</f>
        <v/>
      </c>
      <c r="O20" s="7">
        <f>IF(OR('Transactions'!$A20="",'Transactions'!$G20=""),"",SUM('Transactions'!$L20:'Transactions'!$N20))</f>
        <v/>
      </c>
      <c r="P20" s="7">
        <f>IF(OR('Transactions'!$A20="",'Transactions'!$G20=""),"",'Transactions'!$G20+'Transactions'!$O20)</f>
        <v/>
      </c>
      <c r="Q20" s="8">
        <f>IF('Transactions'!$A20="","",IF('Transactions'!$H20&lt;&gt;"Yes","Non-taxable supply",IF('Transactions'!$E20="","Verify province selection",IF(COUNTIF('Rate Lookup'!$A$2:$A$101,'Transactions'!$E20)=0,"Verify province selection","Tax calculated using provincial rate table"))))</f>
        <v/>
      </c>
    </row>
    <row r="21">
      <c r="A21" s="2" t="n"/>
      <c r="B21" s="3" t="n"/>
      <c r="C21" s="2" t="n"/>
      <c r="D21" s="2" t="n"/>
      <c r="E21" s="4" t="n"/>
      <c r="F21" s="2" t="n"/>
      <c r="G21" s="5" t="n"/>
      <c r="H21" s="4" t="n"/>
      <c r="I21" s="9">
        <f>IF('Transactions'!$A21="","",IF('Transactions'!$H21="Yes",IFERROR(VLOOKUP('Transactions'!$E21,'Rate Lookup'!$A$2:$D$101,2,FALSE),0),0))</f>
        <v/>
      </c>
      <c r="J21" s="9">
        <f>IF('Transactions'!$A21="","",IF('Transactions'!$H21="Yes",IFERROR(VLOOKUP('Transactions'!$E21,'Rate Lookup'!$A$2:$D$101,3,FALSE),0),0))</f>
        <v/>
      </c>
      <c r="K21" s="9">
        <f>IF('Transactions'!$A21="","",IF('Transactions'!$H21="Yes",IFERROR(VLOOKUP('Transactions'!$E21,'Rate Lookup'!$A$2:$D$101,4,FALSE),0),0))</f>
        <v/>
      </c>
      <c r="L21" s="10">
        <f>IF(OR('Transactions'!$A21="",'Transactions'!$G21=""),"",'Transactions'!$G21*'Transactions'!$I21)</f>
        <v/>
      </c>
      <c r="M21" s="10">
        <f>IF(OR('Transactions'!$A21="",'Transactions'!$G21=""),"",'Transactions'!$G21*'Transactions'!$J21)</f>
        <v/>
      </c>
      <c r="N21" s="10">
        <f>IF(OR('Transactions'!$A21="",'Transactions'!$G21=""),"",'Transactions'!$G21*'Transactions'!$K21)</f>
        <v/>
      </c>
      <c r="O21" s="10">
        <f>IF(OR('Transactions'!$A21="",'Transactions'!$G21=""),"",SUM('Transactions'!$L21:'Transactions'!$N21))</f>
        <v/>
      </c>
      <c r="P21" s="10">
        <f>IF(OR('Transactions'!$A21="",'Transactions'!$G21=""),"",'Transactions'!$G21+'Transactions'!$O21)</f>
        <v/>
      </c>
      <c r="Q21" s="11">
        <f>IF('Transactions'!$A21="","",IF('Transactions'!$H21&lt;&gt;"Yes","Non-taxable supply",IF('Transactions'!$E21="","Verify province selection",IF(COUNTIF('Rate Lookup'!$A$2:$A$101,'Transactions'!$E21)=0,"Verify province selection","Tax calculated using provincial rate table"))))</f>
        <v/>
      </c>
    </row>
    <row r="22">
      <c r="A22" s="2" t="n"/>
      <c r="B22" s="3" t="n"/>
      <c r="C22" s="2" t="n"/>
      <c r="D22" s="2" t="n"/>
      <c r="E22" s="4" t="n"/>
      <c r="F22" s="2" t="n"/>
      <c r="G22" s="5" t="n"/>
      <c r="H22" s="4" t="n"/>
      <c r="I22" s="6">
        <f>IF('Transactions'!$A22="","",IF('Transactions'!$H22="Yes",IFERROR(VLOOKUP('Transactions'!$E22,'Rate Lookup'!$A$2:$D$101,2,FALSE),0),0))</f>
        <v/>
      </c>
      <c r="J22" s="6">
        <f>IF('Transactions'!$A22="","",IF('Transactions'!$H22="Yes",IFERROR(VLOOKUP('Transactions'!$E22,'Rate Lookup'!$A$2:$D$101,3,FALSE),0),0))</f>
        <v/>
      </c>
      <c r="K22" s="6">
        <f>IF('Transactions'!$A22="","",IF('Transactions'!$H22="Yes",IFERROR(VLOOKUP('Transactions'!$E22,'Rate Lookup'!$A$2:$D$101,4,FALSE),0),0))</f>
        <v/>
      </c>
      <c r="L22" s="7">
        <f>IF(OR('Transactions'!$A22="",'Transactions'!$G22=""),"",'Transactions'!$G22*'Transactions'!$I22)</f>
        <v/>
      </c>
      <c r="M22" s="7">
        <f>IF(OR('Transactions'!$A22="",'Transactions'!$G22=""),"",'Transactions'!$G22*'Transactions'!$J22)</f>
        <v/>
      </c>
      <c r="N22" s="7">
        <f>IF(OR('Transactions'!$A22="",'Transactions'!$G22=""),"",'Transactions'!$G22*'Transactions'!$K22)</f>
        <v/>
      </c>
      <c r="O22" s="7">
        <f>IF(OR('Transactions'!$A22="",'Transactions'!$G22=""),"",SUM('Transactions'!$L22:'Transactions'!$N22))</f>
        <v/>
      </c>
      <c r="P22" s="7">
        <f>IF(OR('Transactions'!$A22="",'Transactions'!$G22=""),"",'Transactions'!$G22+'Transactions'!$O22)</f>
        <v/>
      </c>
      <c r="Q22" s="8">
        <f>IF('Transactions'!$A22="","",IF('Transactions'!$H22&lt;&gt;"Yes","Non-taxable supply",IF('Transactions'!$E22="","Verify province selection",IF(COUNTIF('Rate Lookup'!$A$2:$A$101,'Transactions'!$E22)=0,"Verify province selection","Tax calculated using provincial rate table"))))</f>
        <v/>
      </c>
    </row>
    <row r="23">
      <c r="A23" s="2" t="n"/>
      <c r="B23" s="3" t="n"/>
      <c r="C23" s="2" t="n"/>
      <c r="D23" s="2" t="n"/>
      <c r="E23" s="4" t="n"/>
      <c r="F23" s="2" t="n"/>
      <c r="G23" s="5" t="n"/>
      <c r="H23" s="4" t="n"/>
      <c r="I23" s="9">
        <f>IF('Transactions'!$A23="","",IF('Transactions'!$H23="Yes",IFERROR(VLOOKUP('Transactions'!$E23,'Rate Lookup'!$A$2:$D$101,2,FALSE),0),0))</f>
        <v/>
      </c>
      <c r="J23" s="9">
        <f>IF('Transactions'!$A23="","",IF('Transactions'!$H23="Yes",IFERROR(VLOOKUP('Transactions'!$E23,'Rate Lookup'!$A$2:$D$101,3,FALSE),0),0))</f>
        <v/>
      </c>
      <c r="K23" s="9">
        <f>IF('Transactions'!$A23="","",IF('Transactions'!$H23="Yes",IFERROR(VLOOKUP('Transactions'!$E23,'Rate Lookup'!$A$2:$D$101,4,FALSE),0),0))</f>
        <v/>
      </c>
      <c r="L23" s="10">
        <f>IF(OR('Transactions'!$A23="",'Transactions'!$G23=""),"",'Transactions'!$G23*'Transactions'!$I23)</f>
        <v/>
      </c>
      <c r="M23" s="10">
        <f>IF(OR('Transactions'!$A23="",'Transactions'!$G23=""),"",'Transactions'!$G23*'Transactions'!$J23)</f>
        <v/>
      </c>
      <c r="N23" s="10">
        <f>IF(OR('Transactions'!$A23="",'Transactions'!$G23=""),"",'Transactions'!$G23*'Transactions'!$K23)</f>
        <v/>
      </c>
      <c r="O23" s="10">
        <f>IF(OR('Transactions'!$A23="",'Transactions'!$G23=""),"",SUM('Transactions'!$L23:'Transactions'!$N23))</f>
        <v/>
      </c>
      <c r="P23" s="10">
        <f>IF(OR('Transactions'!$A23="",'Transactions'!$G23=""),"",'Transactions'!$G23+'Transactions'!$O23)</f>
        <v/>
      </c>
      <c r="Q23" s="11">
        <f>IF('Transactions'!$A23="","",IF('Transactions'!$H23&lt;&gt;"Yes","Non-taxable supply",IF('Transactions'!$E23="","Verify province selection",IF(COUNTIF('Rate Lookup'!$A$2:$A$101,'Transactions'!$E23)=0,"Verify province selection","Tax calculated using provincial rate table"))))</f>
        <v/>
      </c>
    </row>
    <row r="24">
      <c r="A24" s="2" t="n"/>
      <c r="B24" s="3" t="n"/>
      <c r="C24" s="2" t="n"/>
      <c r="D24" s="2" t="n"/>
      <c r="E24" s="4" t="n"/>
      <c r="F24" s="2" t="n"/>
      <c r="G24" s="5" t="n"/>
      <c r="H24" s="4" t="n"/>
      <c r="I24" s="6">
        <f>IF('Transactions'!$A24="","",IF('Transactions'!$H24="Yes",IFERROR(VLOOKUP('Transactions'!$E24,'Rate Lookup'!$A$2:$D$101,2,FALSE),0),0))</f>
        <v/>
      </c>
      <c r="J24" s="6">
        <f>IF('Transactions'!$A24="","",IF('Transactions'!$H24="Yes",IFERROR(VLOOKUP('Transactions'!$E24,'Rate Lookup'!$A$2:$D$101,3,FALSE),0),0))</f>
        <v/>
      </c>
      <c r="K24" s="6">
        <f>IF('Transactions'!$A24="","",IF('Transactions'!$H24="Yes",IFERROR(VLOOKUP('Transactions'!$E24,'Rate Lookup'!$A$2:$D$101,4,FALSE),0),0))</f>
        <v/>
      </c>
      <c r="L24" s="7">
        <f>IF(OR('Transactions'!$A24="",'Transactions'!$G24=""),"",'Transactions'!$G24*'Transactions'!$I24)</f>
        <v/>
      </c>
      <c r="M24" s="7">
        <f>IF(OR('Transactions'!$A24="",'Transactions'!$G24=""),"",'Transactions'!$G24*'Transactions'!$J24)</f>
        <v/>
      </c>
      <c r="N24" s="7">
        <f>IF(OR('Transactions'!$A24="",'Transactions'!$G24=""),"",'Transactions'!$G24*'Transactions'!$K24)</f>
        <v/>
      </c>
      <c r="O24" s="7">
        <f>IF(OR('Transactions'!$A24="",'Transactions'!$G24=""),"",SUM('Transactions'!$L24:'Transactions'!$N24))</f>
        <v/>
      </c>
      <c r="P24" s="7">
        <f>IF(OR('Transactions'!$A24="",'Transactions'!$G24=""),"",'Transactions'!$G24+'Transactions'!$O24)</f>
        <v/>
      </c>
      <c r="Q24" s="8">
        <f>IF('Transactions'!$A24="","",IF('Transactions'!$H24&lt;&gt;"Yes","Non-taxable supply",IF('Transactions'!$E24="","Verify province selection",IF(COUNTIF('Rate Lookup'!$A$2:$A$101,'Transactions'!$E24)=0,"Verify province selection","Tax calculated using provincial rate table"))))</f>
        <v/>
      </c>
    </row>
    <row r="25">
      <c r="A25" s="2" t="n"/>
      <c r="B25" s="3" t="n"/>
      <c r="C25" s="2" t="n"/>
      <c r="D25" s="2" t="n"/>
      <c r="E25" s="4" t="n"/>
      <c r="F25" s="2" t="n"/>
      <c r="G25" s="5" t="n"/>
      <c r="H25" s="4" t="n"/>
      <c r="I25" s="9">
        <f>IF('Transactions'!$A25="","",IF('Transactions'!$H25="Yes",IFERROR(VLOOKUP('Transactions'!$E25,'Rate Lookup'!$A$2:$D$101,2,FALSE),0),0))</f>
        <v/>
      </c>
      <c r="J25" s="9">
        <f>IF('Transactions'!$A25="","",IF('Transactions'!$H25="Yes",IFERROR(VLOOKUP('Transactions'!$E25,'Rate Lookup'!$A$2:$D$101,3,FALSE),0),0))</f>
        <v/>
      </c>
      <c r="K25" s="9">
        <f>IF('Transactions'!$A25="","",IF('Transactions'!$H25="Yes",IFERROR(VLOOKUP('Transactions'!$E25,'Rate Lookup'!$A$2:$D$101,4,FALSE),0),0))</f>
        <v/>
      </c>
      <c r="L25" s="10">
        <f>IF(OR('Transactions'!$A25="",'Transactions'!$G25=""),"",'Transactions'!$G25*'Transactions'!$I25)</f>
        <v/>
      </c>
      <c r="M25" s="10">
        <f>IF(OR('Transactions'!$A25="",'Transactions'!$G25=""),"",'Transactions'!$G25*'Transactions'!$J25)</f>
        <v/>
      </c>
      <c r="N25" s="10">
        <f>IF(OR('Transactions'!$A25="",'Transactions'!$G25=""),"",'Transactions'!$G25*'Transactions'!$K25)</f>
        <v/>
      </c>
      <c r="O25" s="10">
        <f>IF(OR('Transactions'!$A25="",'Transactions'!$G25=""),"",SUM('Transactions'!$L25:'Transactions'!$N25))</f>
        <v/>
      </c>
      <c r="P25" s="10">
        <f>IF(OR('Transactions'!$A25="",'Transactions'!$G25=""),"",'Transactions'!$G25+'Transactions'!$O25)</f>
        <v/>
      </c>
      <c r="Q25" s="11">
        <f>IF('Transactions'!$A25="","",IF('Transactions'!$H25&lt;&gt;"Yes","Non-taxable supply",IF('Transactions'!$E25="","Verify province selection",IF(COUNTIF('Rate Lookup'!$A$2:$A$101,'Transactions'!$E25)=0,"Verify province selection","Tax calculated using provincial rate table"))))</f>
        <v/>
      </c>
    </row>
    <row r="26">
      <c r="A26" s="2" t="n"/>
      <c r="B26" s="3" t="n"/>
      <c r="C26" s="2" t="n"/>
      <c r="D26" s="2" t="n"/>
      <c r="E26" s="4" t="n"/>
      <c r="F26" s="2" t="n"/>
      <c r="G26" s="5" t="n"/>
      <c r="H26" s="4" t="n"/>
      <c r="I26" s="6">
        <f>IF('Transactions'!$A26="","",IF('Transactions'!$H26="Yes",IFERROR(VLOOKUP('Transactions'!$E26,'Rate Lookup'!$A$2:$D$101,2,FALSE),0),0))</f>
        <v/>
      </c>
      <c r="J26" s="6">
        <f>IF('Transactions'!$A26="","",IF('Transactions'!$H26="Yes",IFERROR(VLOOKUP('Transactions'!$E26,'Rate Lookup'!$A$2:$D$101,3,FALSE),0),0))</f>
        <v/>
      </c>
      <c r="K26" s="6">
        <f>IF('Transactions'!$A26="","",IF('Transactions'!$H26="Yes",IFERROR(VLOOKUP('Transactions'!$E26,'Rate Lookup'!$A$2:$D$101,4,FALSE),0),0))</f>
        <v/>
      </c>
      <c r="L26" s="7">
        <f>IF(OR('Transactions'!$A26="",'Transactions'!$G26=""),"",'Transactions'!$G26*'Transactions'!$I26)</f>
        <v/>
      </c>
      <c r="M26" s="7">
        <f>IF(OR('Transactions'!$A26="",'Transactions'!$G26=""),"",'Transactions'!$G26*'Transactions'!$J26)</f>
        <v/>
      </c>
      <c r="N26" s="7">
        <f>IF(OR('Transactions'!$A26="",'Transactions'!$G26=""),"",'Transactions'!$G26*'Transactions'!$K26)</f>
        <v/>
      </c>
      <c r="O26" s="7">
        <f>IF(OR('Transactions'!$A26="",'Transactions'!$G26=""),"",SUM('Transactions'!$L26:'Transactions'!$N26))</f>
        <v/>
      </c>
      <c r="P26" s="7">
        <f>IF(OR('Transactions'!$A26="",'Transactions'!$G26=""),"",'Transactions'!$G26+'Transactions'!$O26)</f>
        <v/>
      </c>
      <c r="Q26" s="8">
        <f>IF('Transactions'!$A26="","",IF('Transactions'!$H26&lt;&gt;"Yes","Non-taxable supply",IF('Transactions'!$E26="","Verify province selection",IF(COUNTIF('Rate Lookup'!$A$2:$A$101,'Transactions'!$E26)=0,"Verify province selection","Tax calculated using provincial rate table"))))</f>
        <v/>
      </c>
    </row>
    <row r="27">
      <c r="A27" s="2" t="n"/>
      <c r="B27" s="3" t="n"/>
      <c r="C27" s="2" t="n"/>
      <c r="D27" s="2" t="n"/>
      <c r="E27" s="4" t="n"/>
      <c r="F27" s="2" t="n"/>
      <c r="G27" s="5" t="n"/>
      <c r="H27" s="4" t="n"/>
      <c r="I27" s="9">
        <f>IF('Transactions'!$A27="","",IF('Transactions'!$H27="Yes",IFERROR(VLOOKUP('Transactions'!$E27,'Rate Lookup'!$A$2:$D$101,2,FALSE),0),0))</f>
        <v/>
      </c>
      <c r="J27" s="9">
        <f>IF('Transactions'!$A27="","",IF('Transactions'!$H27="Yes",IFERROR(VLOOKUP('Transactions'!$E27,'Rate Lookup'!$A$2:$D$101,3,FALSE),0),0))</f>
        <v/>
      </c>
      <c r="K27" s="9">
        <f>IF('Transactions'!$A27="","",IF('Transactions'!$H27="Yes",IFERROR(VLOOKUP('Transactions'!$E27,'Rate Lookup'!$A$2:$D$101,4,FALSE),0),0))</f>
        <v/>
      </c>
      <c r="L27" s="10">
        <f>IF(OR('Transactions'!$A27="",'Transactions'!$G27=""),"",'Transactions'!$G27*'Transactions'!$I27)</f>
        <v/>
      </c>
      <c r="M27" s="10">
        <f>IF(OR('Transactions'!$A27="",'Transactions'!$G27=""),"",'Transactions'!$G27*'Transactions'!$J27)</f>
        <v/>
      </c>
      <c r="N27" s="10">
        <f>IF(OR('Transactions'!$A27="",'Transactions'!$G27=""),"",'Transactions'!$G27*'Transactions'!$K27)</f>
        <v/>
      </c>
      <c r="O27" s="10">
        <f>IF(OR('Transactions'!$A27="",'Transactions'!$G27=""),"",SUM('Transactions'!$L27:'Transactions'!$N27))</f>
        <v/>
      </c>
      <c r="P27" s="10">
        <f>IF(OR('Transactions'!$A27="",'Transactions'!$G27=""),"",'Transactions'!$G27+'Transactions'!$O27)</f>
        <v/>
      </c>
      <c r="Q27" s="11">
        <f>IF('Transactions'!$A27="","",IF('Transactions'!$H27&lt;&gt;"Yes","Non-taxable supply",IF('Transactions'!$E27="","Verify province selection",IF(COUNTIF('Rate Lookup'!$A$2:$A$101,'Transactions'!$E27)=0,"Verify province selection","Tax calculated using provincial rate table"))))</f>
        <v/>
      </c>
    </row>
    <row r="28">
      <c r="A28" s="2" t="n"/>
      <c r="B28" s="3" t="n"/>
      <c r="C28" s="2" t="n"/>
      <c r="D28" s="2" t="n"/>
      <c r="E28" s="4" t="n"/>
      <c r="F28" s="2" t="n"/>
      <c r="G28" s="5" t="n"/>
      <c r="H28" s="4" t="n"/>
      <c r="I28" s="6">
        <f>IF('Transactions'!$A28="","",IF('Transactions'!$H28="Yes",IFERROR(VLOOKUP('Transactions'!$E28,'Rate Lookup'!$A$2:$D$101,2,FALSE),0),0))</f>
        <v/>
      </c>
      <c r="J28" s="6">
        <f>IF('Transactions'!$A28="","",IF('Transactions'!$H28="Yes",IFERROR(VLOOKUP('Transactions'!$E28,'Rate Lookup'!$A$2:$D$101,3,FALSE),0),0))</f>
        <v/>
      </c>
      <c r="K28" s="6">
        <f>IF('Transactions'!$A28="","",IF('Transactions'!$H28="Yes",IFERROR(VLOOKUP('Transactions'!$E28,'Rate Lookup'!$A$2:$D$101,4,FALSE),0),0))</f>
        <v/>
      </c>
      <c r="L28" s="7">
        <f>IF(OR('Transactions'!$A28="",'Transactions'!$G28=""),"",'Transactions'!$G28*'Transactions'!$I28)</f>
        <v/>
      </c>
      <c r="M28" s="7">
        <f>IF(OR('Transactions'!$A28="",'Transactions'!$G28=""),"",'Transactions'!$G28*'Transactions'!$J28)</f>
        <v/>
      </c>
      <c r="N28" s="7">
        <f>IF(OR('Transactions'!$A28="",'Transactions'!$G28=""),"",'Transactions'!$G28*'Transactions'!$K28)</f>
        <v/>
      </c>
      <c r="O28" s="7">
        <f>IF(OR('Transactions'!$A28="",'Transactions'!$G28=""),"",SUM('Transactions'!$L28:'Transactions'!$N28))</f>
        <v/>
      </c>
      <c r="P28" s="7">
        <f>IF(OR('Transactions'!$A28="",'Transactions'!$G28=""),"",'Transactions'!$G28+'Transactions'!$O28)</f>
        <v/>
      </c>
      <c r="Q28" s="8">
        <f>IF('Transactions'!$A28="","",IF('Transactions'!$H28&lt;&gt;"Yes","Non-taxable supply",IF('Transactions'!$E28="","Verify province selection",IF(COUNTIF('Rate Lookup'!$A$2:$A$101,'Transactions'!$E28)=0,"Verify province selection","Tax calculated using provincial rate table"))))</f>
        <v/>
      </c>
    </row>
    <row r="29">
      <c r="A29" s="2" t="n"/>
      <c r="B29" s="3" t="n"/>
      <c r="C29" s="2" t="n"/>
      <c r="D29" s="2" t="n"/>
      <c r="E29" s="4" t="n"/>
      <c r="F29" s="2" t="n"/>
      <c r="G29" s="5" t="n"/>
      <c r="H29" s="4" t="n"/>
      <c r="I29" s="9">
        <f>IF('Transactions'!$A29="","",IF('Transactions'!$H29="Yes",IFERROR(VLOOKUP('Transactions'!$E29,'Rate Lookup'!$A$2:$D$101,2,FALSE),0),0))</f>
        <v/>
      </c>
      <c r="J29" s="9">
        <f>IF('Transactions'!$A29="","",IF('Transactions'!$H29="Yes",IFERROR(VLOOKUP('Transactions'!$E29,'Rate Lookup'!$A$2:$D$101,3,FALSE),0),0))</f>
        <v/>
      </c>
      <c r="K29" s="9">
        <f>IF('Transactions'!$A29="","",IF('Transactions'!$H29="Yes",IFERROR(VLOOKUP('Transactions'!$E29,'Rate Lookup'!$A$2:$D$101,4,FALSE),0),0))</f>
        <v/>
      </c>
      <c r="L29" s="10">
        <f>IF(OR('Transactions'!$A29="",'Transactions'!$G29=""),"",'Transactions'!$G29*'Transactions'!$I29)</f>
        <v/>
      </c>
      <c r="M29" s="10">
        <f>IF(OR('Transactions'!$A29="",'Transactions'!$G29=""),"",'Transactions'!$G29*'Transactions'!$J29)</f>
        <v/>
      </c>
      <c r="N29" s="10">
        <f>IF(OR('Transactions'!$A29="",'Transactions'!$G29=""),"",'Transactions'!$G29*'Transactions'!$K29)</f>
        <v/>
      </c>
      <c r="O29" s="10">
        <f>IF(OR('Transactions'!$A29="",'Transactions'!$G29=""),"",SUM('Transactions'!$L29:'Transactions'!$N29))</f>
        <v/>
      </c>
      <c r="P29" s="10">
        <f>IF(OR('Transactions'!$A29="",'Transactions'!$G29=""),"",'Transactions'!$G29+'Transactions'!$O29)</f>
        <v/>
      </c>
      <c r="Q29" s="11">
        <f>IF('Transactions'!$A29="","",IF('Transactions'!$H29&lt;&gt;"Yes","Non-taxable supply",IF('Transactions'!$E29="","Verify province selection",IF(COUNTIF('Rate Lookup'!$A$2:$A$101,'Transactions'!$E29)=0,"Verify province selection","Tax calculated using provincial rate table"))))</f>
        <v/>
      </c>
    </row>
    <row r="30">
      <c r="A30" s="2" t="n"/>
      <c r="B30" s="3" t="n"/>
      <c r="C30" s="2" t="n"/>
      <c r="D30" s="2" t="n"/>
      <c r="E30" s="4" t="n"/>
      <c r="F30" s="2" t="n"/>
      <c r="G30" s="5" t="n"/>
      <c r="H30" s="4" t="n"/>
      <c r="I30" s="6">
        <f>IF('Transactions'!$A30="","",IF('Transactions'!$H30="Yes",IFERROR(VLOOKUP('Transactions'!$E30,'Rate Lookup'!$A$2:$D$101,2,FALSE),0),0))</f>
        <v/>
      </c>
      <c r="J30" s="6">
        <f>IF('Transactions'!$A30="","",IF('Transactions'!$H30="Yes",IFERROR(VLOOKUP('Transactions'!$E30,'Rate Lookup'!$A$2:$D$101,3,FALSE),0),0))</f>
        <v/>
      </c>
      <c r="K30" s="6">
        <f>IF('Transactions'!$A30="","",IF('Transactions'!$H30="Yes",IFERROR(VLOOKUP('Transactions'!$E30,'Rate Lookup'!$A$2:$D$101,4,FALSE),0),0))</f>
        <v/>
      </c>
      <c r="L30" s="7">
        <f>IF(OR('Transactions'!$A30="",'Transactions'!$G30=""),"",'Transactions'!$G30*'Transactions'!$I30)</f>
        <v/>
      </c>
      <c r="M30" s="7">
        <f>IF(OR('Transactions'!$A30="",'Transactions'!$G30=""),"",'Transactions'!$G30*'Transactions'!$J30)</f>
        <v/>
      </c>
      <c r="N30" s="7">
        <f>IF(OR('Transactions'!$A30="",'Transactions'!$G30=""),"",'Transactions'!$G30*'Transactions'!$K30)</f>
        <v/>
      </c>
      <c r="O30" s="7">
        <f>IF(OR('Transactions'!$A30="",'Transactions'!$G30=""),"",SUM('Transactions'!$L30:'Transactions'!$N30))</f>
        <v/>
      </c>
      <c r="P30" s="7">
        <f>IF(OR('Transactions'!$A30="",'Transactions'!$G30=""),"",'Transactions'!$G30+'Transactions'!$O30)</f>
        <v/>
      </c>
      <c r="Q30" s="8">
        <f>IF('Transactions'!$A30="","",IF('Transactions'!$H30&lt;&gt;"Yes","Non-taxable supply",IF('Transactions'!$E30="","Verify province selection",IF(COUNTIF('Rate Lookup'!$A$2:$A$101,'Transactions'!$E30)=0,"Verify province selection","Tax calculated using provincial rate table"))))</f>
        <v/>
      </c>
    </row>
    <row r="31">
      <c r="A31" s="2" t="n"/>
      <c r="B31" s="3" t="n"/>
      <c r="C31" s="2" t="n"/>
      <c r="D31" s="2" t="n"/>
      <c r="E31" s="4" t="n"/>
      <c r="F31" s="2" t="n"/>
      <c r="G31" s="5" t="n"/>
      <c r="H31" s="4" t="n"/>
      <c r="I31" s="9">
        <f>IF('Transactions'!$A31="","",IF('Transactions'!$H31="Yes",IFERROR(VLOOKUP('Transactions'!$E31,'Rate Lookup'!$A$2:$D$101,2,FALSE),0),0))</f>
        <v/>
      </c>
      <c r="J31" s="9">
        <f>IF('Transactions'!$A31="","",IF('Transactions'!$H31="Yes",IFERROR(VLOOKUP('Transactions'!$E31,'Rate Lookup'!$A$2:$D$101,3,FALSE),0),0))</f>
        <v/>
      </c>
      <c r="K31" s="9">
        <f>IF('Transactions'!$A31="","",IF('Transactions'!$H31="Yes",IFERROR(VLOOKUP('Transactions'!$E31,'Rate Lookup'!$A$2:$D$101,4,FALSE),0),0))</f>
        <v/>
      </c>
      <c r="L31" s="10">
        <f>IF(OR('Transactions'!$A31="",'Transactions'!$G31=""),"",'Transactions'!$G31*'Transactions'!$I31)</f>
        <v/>
      </c>
      <c r="M31" s="10">
        <f>IF(OR('Transactions'!$A31="",'Transactions'!$G31=""),"",'Transactions'!$G31*'Transactions'!$J31)</f>
        <v/>
      </c>
      <c r="N31" s="10">
        <f>IF(OR('Transactions'!$A31="",'Transactions'!$G31=""),"",'Transactions'!$G31*'Transactions'!$K31)</f>
        <v/>
      </c>
      <c r="O31" s="10">
        <f>IF(OR('Transactions'!$A31="",'Transactions'!$G31=""),"",SUM('Transactions'!$L31:'Transactions'!$N31))</f>
        <v/>
      </c>
      <c r="P31" s="10">
        <f>IF(OR('Transactions'!$A31="",'Transactions'!$G31=""),"",'Transactions'!$G31+'Transactions'!$O31)</f>
        <v/>
      </c>
      <c r="Q31" s="11">
        <f>IF('Transactions'!$A31="","",IF('Transactions'!$H31&lt;&gt;"Yes","Non-taxable supply",IF('Transactions'!$E31="","Verify province selection",IF(COUNTIF('Rate Lookup'!$A$2:$A$101,'Transactions'!$E31)=0,"Verify province selection","Tax calculated using provincial rate table"))))</f>
        <v/>
      </c>
    </row>
    <row r="32">
      <c r="A32" s="2" t="n"/>
      <c r="B32" s="3" t="n"/>
      <c r="C32" s="2" t="n"/>
      <c r="D32" s="2" t="n"/>
      <c r="E32" s="4" t="n"/>
      <c r="F32" s="2" t="n"/>
      <c r="G32" s="5" t="n"/>
      <c r="H32" s="4" t="n"/>
      <c r="I32" s="6">
        <f>IF('Transactions'!$A32="","",IF('Transactions'!$H32="Yes",IFERROR(VLOOKUP('Transactions'!$E32,'Rate Lookup'!$A$2:$D$101,2,FALSE),0),0))</f>
        <v/>
      </c>
      <c r="J32" s="6">
        <f>IF('Transactions'!$A32="","",IF('Transactions'!$H32="Yes",IFERROR(VLOOKUP('Transactions'!$E32,'Rate Lookup'!$A$2:$D$101,3,FALSE),0),0))</f>
        <v/>
      </c>
      <c r="K32" s="6">
        <f>IF('Transactions'!$A32="","",IF('Transactions'!$H32="Yes",IFERROR(VLOOKUP('Transactions'!$E32,'Rate Lookup'!$A$2:$D$101,4,FALSE),0),0))</f>
        <v/>
      </c>
      <c r="L32" s="7">
        <f>IF(OR('Transactions'!$A32="",'Transactions'!$G32=""),"",'Transactions'!$G32*'Transactions'!$I32)</f>
        <v/>
      </c>
      <c r="M32" s="7">
        <f>IF(OR('Transactions'!$A32="",'Transactions'!$G32=""),"",'Transactions'!$G32*'Transactions'!$J32)</f>
        <v/>
      </c>
      <c r="N32" s="7">
        <f>IF(OR('Transactions'!$A32="",'Transactions'!$G32=""),"",'Transactions'!$G32*'Transactions'!$K32)</f>
        <v/>
      </c>
      <c r="O32" s="7">
        <f>IF(OR('Transactions'!$A32="",'Transactions'!$G32=""),"",SUM('Transactions'!$L32:'Transactions'!$N32))</f>
        <v/>
      </c>
      <c r="P32" s="7">
        <f>IF(OR('Transactions'!$A32="",'Transactions'!$G32=""),"",'Transactions'!$G32+'Transactions'!$O32)</f>
        <v/>
      </c>
      <c r="Q32" s="8">
        <f>IF('Transactions'!$A32="","",IF('Transactions'!$H32&lt;&gt;"Yes","Non-taxable supply",IF('Transactions'!$E32="","Verify province selection",IF(COUNTIF('Rate Lookup'!$A$2:$A$101,'Transactions'!$E32)=0,"Verify province selection","Tax calculated using provincial rate table"))))</f>
        <v/>
      </c>
    </row>
    <row r="33">
      <c r="A33" s="2" t="n"/>
      <c r="B33" s="3" t="n"/>
      <c r="C33" s="2" t="n"/>
      <c r="D33" s="2" t="n"/>
      <c r="E33" s="4" t="n"/>
      <c r="F33" s="2" t="n"/>
      <c r="G33" s="5" t="n"/>
      <c r="H33" s="4" t="n"/>
      <c r="I33" s="9">
        <f>IF('Transactions'!$A33="","",IF('Transactions'!$H33="Yes",IFERROR(VLOOKUP('Transactions'!$E33,'Rate Lookup'!$A$2:$D$101,2,FALSE),0),0))</f>
        <v/>
      </c>
      <c r="J33" s="9">
        <f>IF('Transactions'!$A33="","",IF('Transactions'!$H33="Yes",IFERROR(VLOOKUP('Transactions'!$E33,'Rate Lookup'!$A$2:$D$101,3,FALSE),0),0))</f>
        <v/>
      </c>
      <c r="K33" s="9">
        <f>IF('Transactions'!$A33="","",IF('Transactions'!$H33="Yes",IFERROR(VLOOKUP('Transactions'!$E33,'Rate Lookup'!$A$2:$D$101,4,FALSE),0),0))</f>
        <v/>
      </c>
      <c r="L33" s="10">
        <f>IF(OR('Transactions'!$A33="",'Transactions'!$G33=""),"",'Transactions'!$G33*'Transactions'!$I33)</f>
        <v/>
      </c>
      <c r="M33" s="10">
        <f>IF(OR('Transactions'!$A33="",'Transactions'!$G33=""),"",'Transactions'!$G33*'Transactions'!$J33)</f>
        <v/>
      </c>
      <c r="N33" s="10">
        <f>IF(OR('Transactions'!$A33="",'Transactions'!$G33=""),"",'Transactions'!$G33*'Transactions'!$K33)</f>
        <v/>
      </c>
      <c r="O33" s="10">
        <f>IF(OR('Transactions'!$A33="",'Transactions'!$G33=""),"",SUM('Transactions'!$L33:'Transactions'!$N33))</f>
        <v/>
      </c>
      <c r="P33" s="10">
        <f>IF(OR('Transactions'!$A33="",'Transactions'!$G33=""),"",'Transactions'!$G33+'Transactions'!$O33)</f>
        <v/>
      </c>
      <c r="Q33" s="11">
        <f>IF('Transactions'!$A33="","",IF('Transactions'!$H33&lt;&gt;"Yes","Non-taxable supply",IF('Transactions'!$E33="","Verify province selection",IF(COUNTIF('Rate Lookup'!$A$2:$A$101,'Transactions'!$E33)=0,"Verify province selection","Tax calculated using provincial rate table"))))</f>
        <v/>
      </c>
    </row>
    <row r="34">
      <c r="A34" s="2" t="n"/>
      <c r="B34" s="3" t="n"/>
      <c r="C34" s="2" t="n"/>
      <c r="D34" s="2" t="n"/>
      <c r="E34" s="4" t="n"/>
      <c r="F34" s="2" t="n"/>
      <c r="G34" s="5" t="n"/>
      <c r="H34" s="4" t="n"/>
      <c r="I34" s="6">
        <f>IF('Transactions'!$A34="","",IF('Transactions'!$H34="Yes",IFERROR(VLOOKUP('Transactions'!$E34,'Rate Lookup'!$A$2:$D$101,2,FALSE),0),0))</f>
        <v/>
      </c>
      <c r="J34" s="6">
        <f>IF('Transactions'!$A34="","",IF('Transactions'!$H34="Yes",IFERROR(VLOOKUP('Transactions'!$E34,'Rate Lookup'!$A$2:$D$101,3,FALSE),0),0))</f>
        <v/>
      </c>
      <c r="K34" s="6">
        <f>IF('Transactions'!$A34="","",IF('Transactions'!$H34="Yes",IFERROR(VLOOKUP('Transactions'!$E34,'Rate Lookup'!$A$2:$D$101,4,FALSE),0),0))</f>
        <v/>
      </c>
      <c r="L34" s="7">
        <f>IF(OR('Transactions'!$A34="",'Transactions'!$G34=""),"",'Transactions'!$G34*'Transactions'!$I34)</f>
        <v/>
      </c>
      <c r="M34" s="7">
        <f>IF(OR('Transactions'!$A34="",'Transactions'!$G34=""),"",'Transactions'!$G34*'Transactions'!$J34)</f>
        <v/>
      </c>
      <c r="N34" s="7">
        <f>IF(OR('Transactions'!$A34="",'Transactions'!$G34=""),"",'Transactions'!$G34*'Transactions'!$K34)</f>
        <v/>
      </c>
      <c r="O34" s="7">
        <f>IF(OR('Transactions'!$A34="",'Transactions'!$G34=""),"",SUM('Transactions'!$L34:'Transactions'!$N34))</f>
        <v/>
      </c>
      <c r="P34" s="7">
        <f>IF(OR('Transactions'!$A34="",'Transactions'!$G34=""),"",'Transactions'!$G34+'Transactions'!$O34)</f>
        <v/>
      </c>
      <c r="Q34" s="8">
        <f>IF('Transactions'!$A34="","",IF('Transactions'!$H34&lt;&gt;"Yes","Non-taxable supply",IF('Transactions'!$E34="","Verify province selection",IF(COUNTIF('Rate Lookup'!$A$2:$A$101,'Transactions'!$E34)=0,"Verify province selection","Tax calculated using provincial rate table"))))</f>
        <v/>
      </c>
    </row>
    <row r="35">
      <c r="A35" s="2" t="n"/>
      <c r="B35" s="3" t="n"/>
      <c r="C35" s="2" t="n"/>
      <c r="D35" s="2" t="n"/>
      <c r="E35" s="4" t="n"/>
      <c r="F35" s="2" t="n"/>
      <c r="G35" s="5" t="n"/>
      <c r="H35" s="4" t="n"/>
      <c r="I35" s="9">
        <f>IF('Transactions'!$A35="","",IF('Transactions'!$H35="Yes",IFERROR(VLOOKUP('Transactions'!$E35,'Rate Lookup'!$A$2:$D$101,2,FALSE),0),0))</f>
        <v/>
      </c>
      <c r="J35" s="9">
        <f>IF('Transactions'!$A35="","",IF('Transactions'!$H35="Yes",IFERROR(VLOOKUP('Transactions'!$E35,'Rate Lookup'!$A$2:$D$101,3,FALSE),0),0))</f>
        <v/>
      </c>
      <c r="K35" s="9">
        <f>IF('Transactions'!$A35="","",IF('Transactions'!$H35="Yes",IFERROR(VLOOKUP('Transactions'!$E35,'Rate Lookup'!$A$2:$D$101,4,FALSE),0),0))</f>
        <v/>
      </c>
      <c r="L35" s="10">
        <f>IF(OR('Transactions'!$A35="",'Transactions'!$G35=""),"",'Transactions'!$G35*'Transactions'!$I35)</f>
        <v/>
      </c>
      <c r="M35" s="10">
        <f>IF(OR('Transactions'!$A35="",'Transactions'!$G35=""),"",'Transactions'!$G35*'Transactions'!$J35)</f>
        <v/>
      </c>
      <c r="N35" s="10">
        <f>IF(OR('Transactions'!$A35="",'Transactions'!$G35=""),"",'Transactions'!$G35*'Transactions'!$K35)</f>
        <v/>
      </c>
      <c r="O35" s="10">
        <f>IF(OR('Transactions'!$A35="",'Transactions'!$G35=""),"",SUM('Transactions'!$L35:'Transactions'!$N35))</f>
        <v/>
      </c>
      <c r="P35" s="10">
        <f>IF(OR('Transactions'!$A35="",'Transactions'!$G35=""),"",'Transactions'!$G35+'Transactions'!$O35)</f>
        <v/>
      </c>
      <c r="Q35" s="11">
        <f>IF('Transactions'!$A35="","",IF('Transactions'!$H35&lt;&gt;"Yes","Non-taxable supply",IF('Transactions'!$E35="","Verify province selection",IF(COUNTIF('Rate Lookup'!$A$2:$A$101,'Transactions'!$E35)=0,"Verify province selection","Tax calculated using provincial rate table"))))</f>
        <v/>
      </c>
    </row>
    <row r="36">
      <c r="A36" s="2" t="n"/>
      <c r="B36" s="3" t="n"/>
      <c r="C36" s="2" t="n"/>
      <c r="D36" s="2" t="n"/>
      <c r="E36" s="4" t="n"/>
      <c r="F36" s="2" t="n"/>
      <c r="G36" s="5" t="n"/>
      <c r="H36" s="4" t="n"/>
      <c r="I36" s="6">
        <f>IF('Transactions'!$A36="","",IF('Transactions'!$H36="Yes",IFERROR(VLOOKUP('Transactions'!$E36,'Rate Lookup'!$A$2:$D$101,2,FALSE),0),0))</f>
        <v/>
      </c>
      <c r="J36" s="6">
        <f>IF('Transactions'!$A36="","",IF('Transactions'!$H36="Yes",IFERROR(VLOOKUP('Transactions'!$E36,'Rate Lookup'!$A$2:$D$101,3,FALSE),0),0))</f>
        <v/>
      </c>
      <c r="K36" s="6">
        <f>IF('Transactions'!$A36="","",IF('Transactions'!$H36="Yes",IFERROR(VLOOKUP('Transactions'!$E36,'Rate Lookup'!$A$2:$D$101,4,FALSE),0),0))</f>
        <v/>
      </c>
      <c r="L36" s="7">
        <f>IF(OR('Transactions'!$A36="",'Transactions'!$G36=""),"",'Transactions'!$G36*'Transactions'!$I36)</f>
        <v/>
      </c>
      <c r="M36" s="7">
        <f>IF(OR('Transactions'!$A36="",'Transactions'!$G36=""),"",'Transactions'!$G36*'Transactions'!$J36)</f>
        <v/>
      </c>
      <c r="N36" s="7">
        <f>IF(OR('Transactions'!$A36="",'Transactions'!$G36=""),"",'Transactions'!$G36*'Transactions'!$K36)</f>
        <v/>
      </c>
      <c r="O36" s="7">
        <f>IF(OR('Transactions'!$A36="",'Transactions'!$G36=""),"",SUM('Transactions'!$L36:'Transactions'!$N36))</f>
        <v/>
      </c>
      <c r="P36" s="7">
        <f>IF(OR('Transactions'!$A36="",'Transactions'!$G36=""),"",'Transactions'!$G36+'Transactions'!$O36)</f>
        <v/>
      </c>
      <c r="Q36" s="8">
        <f>IF('Transactions'!$A36="","",IF('Transactions'!$H36&lt;&gt;"Yes","Non-taxable supply",IF('Transactions'!$E36="","Verify province selection",IF(COUNTIF('Rate Lookup'!$A$2:$A$101,'Transactions'!$E36)=0,"Verify province selection","Tax calculated using provincial rate table"))))</f>
        <v/>
      </c>
    </row>
    <row r="37">
      <c r="A37" s="2" t="n"/>
      <c r="B37" s="3" t="n"/>
      <c r="C37" s="2" t="n"/>
      <c r="D37" s="2" t="n"/>
      <c r="E37" s="4" t="n"/>
      <c r="F37" s="2" t="n"/>
      <c r="G37" s="5" t="n"/>
      <c r="H37" s="4" t="n"/>
      <c r="I37" s="9">
        <f>IF('Transactions'!$A37="","",IF('Transactions'!$H37="Yes",IFERROR(VLOOKUP('Transactions'!$E37,'Rate Lookup'!$A$2:$D$101,2,FALSE),0),0))</f>
        <v/>
      </c>
      <c r="J37" s="9">
        <f>IF('Transactions'!$A37="","",IF('Transactions'!$H37="Yes",IFERROR(VLOOKUP('Transactions'!$E37,'Rate Lookup'!$A$2:$D$101,3,FALSE),0),0))</f>
        <v/>
      </c>
      <c r="K37" s="9">
        <f>IF('Transactions'!$A37="","",IF('Transactions'!$H37="Yes",IFERROR(VLOOKUP('Transactions'!$E37,'Rate Lookup'!$A$2:$D$101,4,FALSE),0),0))</f>
        <v/>
      </c>
      <c r="L37" s="10">
        <f>IF(OR('Transactions'!$A37="",'Transactions'!$G37=""),"",'Transactions'!$G37*'Transactions'!$I37)</f>
        <v/>
      </c>
      <c r="M37" s="10">
        <f>IF(OR('Transactions'!$A37="",'Transactions'!$G37=""),"",'Transactions'!$G37*'Transactions'!$J37)</f>
        <v/>
      </c>
      <c r="N37" s="10">
        <f>IF(OR('Transactions'!$A37="",'Transactions'!$G37=""),"",'Transactions'!$G37*'Transactions'!$K37)</f>
        <v/>
      </c>
      <c r="O37" s="10">
        <f>IF(OR('Transactions'!$A37="",'Transactions'!$G37=""),"",SUM('Transactions'!$L37:'Transactions'!$N37))</f>
        <v/>
      </c>
      <c r="P37" s="10">
        <f>IF(OR('Transactions'!$A37="",'Transactions'!$G37=""),"",'Transactions'!$G37+'Transactions'!$O37)</f>
        <v/>
      </c>
      <c r="Q37" s="11">
        <f>IF('Transactions'!$A37="","",IF('Transactions'!$H37&lt;&gt;"Yes","Non-taxable supply",IF('Transactions'!$E37="","Verify province selection",IF(COUNTIF('Rate Lookup'!$A$2:$A$101,'Transactions'!$E37)=0,"Verify province selection","Tax calculated using provincial rate table"))))</f>
        <v/>
      </c>
    </row>
    <row r="38">
      <c r="A38" s="2" t="n"/>
      <c r="B38" s="3" t="n"/>
      <c r="C38" s="2" t="n"/>
      <c r="D38" s="2" t="n"/>
      <c r="E38" s="4" t="n"/>
      <c r="F38" s="2" t="n"/>
      <c r="G38" s="5" t="n"/>
      <c r="H38" s="4" t="n"/>
      <c r="I38" s="6">
        <f>IF('Transactions'!$A38="","",IF('Transactions'!$H38="Yes",IFERROR(VLOOKUP('Transactions'!$E38,'Rate Lookup'!$A$2:$D$101,2,FALSE),0),0))</f>
        <v/>
      </c>
      <c r="J38" s="6">
        <f>IF('Transactions'!$A38="","",IF('Transactions'!$H38="Yes",IFERROR(VLOOKUP('Transactions'!$E38,'Rate Lookup'!$A$2:$D$101,3,FALSE),0),0))</f>
        <v/>
      </c>
      <c r="K38" s="6">
        <f>IF('Transactions'!$A38="","",IF('Transactions'!$H38="Yes",IFERROR(VLOOKUP('Transactions'!$E38,'Rate Lookup'!$A$2:$D$101,4,FALSE),0),0))</f>
        <v/>
      </c>
      <c r="L38" s="7">
        <f>IF(OR('Transactions'!$A38="",'Transactions'!$G38=""),"",'Transactions'!$G38*'Transactions'!$I38)</f>
        <v/>
      </c>
      <c r="M38" s="7">
        <f>IF(OR('Transactions'!$A38="",'Transactions'!$G38=""),"",'Transactions'!$G38*'Transactions'!$J38)</f>
        <v/>
      </c>
      <c r="N38" s="7">
        <f>IF(OR('Transactions'!$A38="",'Transactions'!$G38=""),"",'Transactions'!$G38*'Transactions'!$K38)</f>
        <v/>
      </c>
      <c r="O38" s="7">
        <f>IF(OR('Transactions'!$A38="",'Transactions'!$G38=""),"",SUM('Transactions'!$L38:'Transactions'!$N38))</f>
        <v/>
      </c>
      <c r="P38" s="7">
        <f>IF(OR('Transactions'!$A38="",'Transactions'!$G38=""),"",'Transactions'!$G38+'Transactions'!$O38)</f>
        <v/>
      </c>
      <c r="Q38" s="8">
        <f>IF('Transactions'!$A38="","",IF('Transactions'!$H38&lt;&gt;"Yes","Non-taxable supply",IF('Transactions'!$E38="","Verify province selection",IF(COUNTIF('Rate Lookup'!$A$2:$A$101,'Transactions'!$E38)=0,"Verify province selection","Tax calculated using provincial rate table"))))</f>
        <v/>
      </c>
    </row>
    <row r="39">
      <c r="A39" s="2" t="n"/>
      <c r="B39" s="3" t="n"/>
      <c r="C39" s="2" t="n"/>
      <c r="D39" s="2" t="n"/>
      <c r="E39" s="4" t="n"/>
      <c r="F39" s="2" t="n"/>
      <c r="G39" s="5" t="n"/>
      <c r="H39" s="4" t="n"/>
      <c r="I39" s="9">
        <f>IF('Transactions'!$A39="","",IF('Transactions'!$H39="Yes",IFERROR(VLOOKUP('Transactions'!$E39,'Rate Lookup'!$A$2:$D$101,2,FALSE),0),0))</f>
        <v/>
      </c>
      <c r="J39" s="9">
        <f>IF('Transactions'!$A39="","",IF('Transactions'!$H39="Yes",IFERROR(VLOOKUP('Transactions'!$E39,'Rate Lookup'!$A$2:$D$101,3,FALSE),0),0))</f>
        <v/>
      </c>
      <c r="K39" s="9">
        <f>IF('Transactions'!$A39="","",IF('Transactions'!$H39="Yes",IFERROR(VLOOKUP('Transactions'!$E39,'Rate Lookup'!$A$2:$D$101,4,FALSE),0),0))</f>
        <v/>
      </c>
      <c r="L39" s="10">
        <f>IF(OR('Transactions'!$A39="",'Transactions'!$G39=""),"",'Transactions'!$G39*'Transactions'!$I39)</f>
        <v/>
      </c>
      <c r="M39" s="10">
        <f>IF(OR('Transactions'!$A39="",'Transactions'!$G39=""),"",'Transactions'!$G39*'Transactions'!$J39)</f>
        <v/>
      </c>
      <c r="N39" s="10">
        <f>IF(OR('Transactions'!$A39="",'Transactions'!$G39=""),"",'Transactions'!$G39*'Transactions'!$K39)</f>
        <v/>
      </c>
      <c r="O39" s="10">
        <f>IF(OR('Transactions'!$A39="",'Transactions'!$G39=""),"",SUM('Transactions'!$L39:'Transactions'!$N39))</f>
        <v/>
      </c>
      <c r="P39" s="10">
        <f>IF(OR('Transactions'!$A39="",'Transactions'!$G39=""),"",'Transactions'!$G39+'Transactions'!$O39)</f>
        <v/>
      </c>
      <c r="Q39" s="11">
        <f>IF('Transactions'!$A39="","",IF('Transactions'!$H39&lt;&gt;"Yes","Non-taxable supply",IF('Transactions'!$E39="","Verify province selection",IF(COUNTIF('Rate Lookup'!$A$2:$A$101,'Transactions'!$E39)=0,"Verify province selection","Tax calculated using provincial rate table"))))</f>
        <v/>
      </c>
    </row>
    <row r="40">
      <c r="A40" s="2" t="n"/>
      <c r="B40" s="3" t="n"/>
      <c r="C40" s="2" t="n"/>
      <c r="D40" s="2" t="n"/>
      <c r="E40" s="4" t="n"/>
      <c r="F40" s="2" t="n"/>
      <c r="G40" s="5" t="n"/>
      <c r="H40" s="4" t="n"/>
      <c r="I40" s="6">
        <f>IF('Transactions'!$A40="","",IF('Transactions'!$H40="Yes",IFERROR(VLOOKUP('Transactions'!$E40,'Rate Lookup'!$A$2:$D$101,2,FALSE),0),0))</f>
        <v/>
      </c>
      <c r="J40" s="6">
        <f>IF('Transactions'!$A40="","",IF('Transactions'!$H40="Yes",IFERROR(VLOOKUP('Transactions'!$E40,'Rate Lookup'!$A$2:$D$101,3,FALSE),0),0))</f>
        <v/>
      </c>
      <c r="K40" s="6">
        <f>IF('Transactions'!$A40="","",IF('Transactions'!$H40="Yes",IFERROR(VLOOKUP('Transactions'!$E40,'Rate Lookup'!$A$2:$D$101,4,FALSE),0),0))</f>
        <v/>
      </c>
      <c r="L40" s="7">
        <f>IF(OR('Transactions'!$A40="",'Transactions'!$G40=""),"",'Transactions'!$G40*'Transactions'!$I40)</f>
        <v/>
      </c>
      <c r="M40" s="7">
        <f>IF(OR('Transactions'!$A40="",'Transactions'!$G40=""),"",'Transactions'!$G40*'Transactions'!$J40)</f>
        <v/>
      </c>
      <c r="N40" s="7">
        <f>IF(OR('Transactions'!$A40="",'Transactions'!$G40=""),"",'Transactions'!$G40*'Transactions'!$K40)</f>
        <v/>
      </c>
      <c r="O40" s="7">
        <f>IF(OR('Transactions'!$A40="",'Transactions'!$G40=""),"",SUM('Transactions'!$L40:'Transactions'!$N40))</f>
        <v/>
      </c>
      <c r="P40" s="7">
        <f>IF(OR('Transactions'!$A40="",'Transactions'!$G40=""),"",'Transactions'!$G40+'Transactions'!$O40)</f>
        <v/>
      </c>
      <c r="Q40" s="8">
        <f>IF('Transactions'!$A40="","",IF('Transactions'!$H40&lt;&gt;"Yes","Non-taxable supply",IF('Transactions'!$E40="","Verify province selection",IF(COUNTIF('Rate Lookup'!$A$2:$A$101,'Transactions'!$E40)=0,"Verify province selection","Tax calculated using provincial rate table"))))</f>
        <v/>
      </c>
    </row>
    <row r="41">
      <c r="A41" s="2" t="n"/>
      <c r="B41" s="3" t="n"/>
      <c r="C41" s="2" t="n"/>
      <c r="D41" s="2" t="n"/>
      <c r="E41" s="4" t="n"/>
      <c r="F41" s="2" t="n"/>
      <c r="G41" s="5" t="n"/>
      <c r="H41" s="4" t="n"/>
      <c r="I41" s="9">
        <f>IF('Transactions'!$A41="","",IF('Transactions'!$H41="Yes",IFERROR(VLOOKUP('Transactions'!$E41,'Rate Lookup'!$A$2:$D$101,2,FALSE),0),0))</f>
        <v/>
      </c>
      <c r="J41" s="9">
        <f>IF('Transactions'!$A41="","",IF('Transactions'!$H41="Yes",IFERROR(VLOOKUP('Transactions'!$E41,'Rate Lookup'!$A$2:$D$101,3,FALSE),0),0))</f>
        <v/>
      </c>
      <c r="K41" s="9">
        <f>IF('Transactions'!$A41="","",IF('Transactions'!$H41="Yes",IFERROR(VLOOKUP('Transactions'!$E41,'Rate Lookup'!$A$2:$D$101,4,FALSE),0),0))</f>
        <v/>
      </c>
      <c r="L41" s="10">
        <f>IF(OR('Transactions'!$A41="",'Transactions'!$G41=""),"",'Transactions'!$G41*'Transactions'!$I41)</f>
        <v/>
      </c>
      <c r="M41" s="10">
        <f>IF(OR('Transactions'!$A41="",'Transactions'!$G41=""),"",'Transactions'!$G41*'Transactions'!$J41)</f>
        <v/>
      </c>
      <c r="N41" s="10">
        <f>IF(OR('Transactions'!$A41="",'Transactions'!$G41=""),"",'Transactions'!$G41*'Transactions'!$K41)</f>
        <v/>
      </c>
      <c r="O41" s="10">
        <f>IF(OR('Transactions'!$A41="",'Transactions'!$G41=""),"",SUM('Transactions'!$L41:'Transactions'!$N41))</f>
        <v/>
      </c>
      <c r="P41" s="10">
        <f>IF(OR('Transactions'!$A41="",'Transactions'!$G41=""),"",'Transactions'!$G41+'Transactions'!$O41)</f>
        <v/>
      </c>
      <c r="Q41" s="11">
        <f>IF('Transactions'!$A41="","",IF('Transactions'!$H41&lt;&gt;"Yes","Non-taxable supply",IF('Transactions'!$E41="","Verify province selection",IF(COUNTIF('Rate Lookup'!$A$2:$A$101,'Transactions'!$E41)=0,"Verify province selection","Tax calculated using provincial rate table"))))</f>
        <v/>
      </c>
    </row>
    <row r="42">
      <c r="A42" s="2" t="n"/>
      <c r="B42" s="3" t="n"/>
      <c r="C42" s="2" t="n"/>
      <c r="D42" s="2" t="n"/>
      <c r="E42" s="4" t="n"/>
      <c r="F42" s="2" t="n"/>
      <c r="G42" s="5" t="n"/>
      <c r="H42" s="4" t="n"/>
      <c r="I42" s="6">
        <f>IF('Transactions'!$A42="","",IF('Transactions'!$H42="Yes",IFERROR(VLOOKUP('Transactions'!$E42,'Rate Lookup'!$A$2:$D$101,2,FALSE),0),0))</f>
        <v/>
      </c>
      <c r="J42" s="6">
        <f>IF('Transactions'!$A42="","",IF('Transactions'!$H42="Yes",IFERROR(VLOOKUP('Transactions'!$E42,'Rate Lookup'!$A$2:$D$101,3,FALSE),0),0))</f>
        <v/>
      </c>
      <c r="K42" s="6">
        <f>IF('Transactions'!$A42="","",IF('Transactions'!$H42="Yes",IFERROR(VLOOKUP('Transactions'!$E42,'Rate Lookup'!$A$2:$D$101,4,FALSE),0),0))</f>
        <v/>
      </c>
      <c r="L42" s="7">
        <f>IF(OR('Transactions'!$A42="",'Transactions'!$G42=""),"",'Transactions'!$G42*'Transactions'!$I42)</f>
        <v/>
      </c>
      <c r="M42" s="7">
        <f>IF(OR('Transactions'!$A42="",'Transactions'!$G42=""),"",'Transactions'!$G42*'Transactions'!$J42)</f>
        <v/>
      </c>
      <c r="N42" s="7">
        <f>IF(OR('Transactions'!$A42="",'Transactions'!$G42=""),"",'Transactions'!$G42*'Transactions'!$K42)</f>
        <v/>
      </c>
      <c r="O42" s="7">
        <f>IF(OR('Transactions'!$A42="",'Transactions'!$G42=""),"",SUM('Transactions'!$L42:'Transactions'!$N42))</f>
        <v/>
      </c>
      <c r="P42" s="7">
        <f>IF(OR('Transactions'!$A42="",'Transactions'!$G42=""),"",'Transactions'!$G42+'Transactions'!$O42)</f>
        <v/>
      </c>
      <c r="Q42" s="8">
        <f>IF('Transactions'!$A42="","",IF('Transactions'!$H42&lt;&gt;"Yes","Non-taxable supply",IF('Transactions'!$E42="","Verify province selection",IF(COUNTIF('Rate Lookup'!$A$2:$A$101,'Transactions'!$E42)=0,"Verify province selection","Tax calculated using provincial rate table"))))</f>
        <v/>
      </c>
    </row>
    <row r="43">
      <c r="A43" s="2" t="n"/>
      <c r="B43" s="3" t="n"/>
      <c r="C43" s="2" t="n"/>
      <c r="D43" s="2" t="n"/>
      <c r="E43" s="4" t="n"/>
      <c r="F43" s="2" t="n"/>
      <c r="G43" s="5" t="n"/>
      <c r="H43" s="4" t="n"/>
      <c r="I43" s="9">
        <f>IF('Transactions'!$A43="","",IF('Transactions'!$H43="Yes",IFERROR(VLOOKUP('Transactions'!$E43,'Rate Lookup'!$A$2:$D$101,2,FALSE),0),0))</f>
        <v/>
      </c>
      <c r="J43" s="9">
        <f>IF('Transactions'!$A43="","",IF('Transactions'!$H43="Yes",IFERROR(VLOOKUP('Transactions'!$E43,'Rate Lookup'!$A$2:$D$101,3,FALSE),0),0))</f>
        <v/>
      </c>
      <c r="K43" s="9">
        <f>IF('Transactions'!$A43="","",IF('Transactions'!$H43="Yes",IFERROR(VLOOKUP('Transactions'!$E43,'Rate Lookup'!$A$2:$D$101,4,FALSE),0),0))</f>
        <v/>
      </c>
      <c r="L43" s="10">
        <f>IF(OR('Transactions'!$A43="",'Transactions'!$G43=""),"",'Transactions'!$G43*'Transactions'!$I43)</f>
        <v/>
      </c>
      <c r="M43" s="10">
        <f>IF(OR('Transactions'!$A43="",'Transactions'!$G43=""),"",'Transactions'!$G43*'Transactions'!$J43)</f>
        <v/>
      </c>
      <c r="N43" s="10">
        <f>IF(OR('Transactions'!$A43="",'Transactions'!$G43=""),"",'Transactions'!$G43*'Transactions'!$K43)</f>
        <v/>
      </c>
      <c r="O43" s="10">
        <f>IF(OR('Transactions'!$A43="",'Transactions'!$G43=""),"",SUM('Transactions'!$L43:'Transactions'!$N43))</f>
        <v/>
      </c>
      <c r="P43" s="10">
        <f>IF(OR('Transactions'!$A43="",'Transactions'!$G43=""),"",'Transactions'!$G43+'Transactions'!$O43)</f>
        <v/>
      </c>
      <c r="Q43" s="11">
        <f>IF('Transactions'!$A43="","",IF('Transactions'!$H43&lt;&gt;"Yes","Non-taxable supply",IF('Transactions'!$E43="","Verify province selection",IF(COUNTIF('Rate Lookup'!$A$2:$A$101,'Transactions'!$E43)=0,"Verify province selection","Tax calculated using provincial rate table"))))</f>
        <v/>
      </c>
    </row>
    <row r="44">
      <c r="A44" s="2" t="n"/>
      <c r="B44" s="3" t="n"/>
      <c r="C44" s="2" t="n"/>
      <c r="D44" s="2" t="n"/>
      <c r="E44" s="4" t="n"/>
      <c r="F44" s="2" t="n"/>
      <c r="G44" s="5" t="n"/>
      <c r="H44" s="4" t="n"/>
      <c r="I44" s="6">
        <f>IF('Transactions'!$A44="","",IF('Transactions'!$H44="Yes",IFERROR(VLOOKUP('Transactions'!$E44,'Rate Lookup'!$A$2:$D$101,2,FALSE),0),0))</f>
        <v/>
      </c>
      <c r="J44" s="6">
        <f>IF('Transactions'!$A44="","",IF('Transactions'!$H44="Yes",IFERROR(VLOOKUP('Transactions'!$E44,'Rate Lookup'!$A$2:$D$101,3,FALSE),0),0))</f>
        <v/>
      </c>
      <c r="K44" s="6">
        <f>IF('Transactions'!$A44="","",IF('Transactions'!$H44="Yes",IFERROR(VLOOKUP('Transactions'!$E44,'Rate Lookup'!$A$2:$D$101,4,FALSE),0),0))</f>
        <v/>
      </c>
      <c r="L44" s="7">
        <f>IF(OR('Transactions'!$A44="",'Transactions'!$G44=""),"",'Transactions'!$G44*'Transactions'!$I44)</f>
        <v/>
      </c>
      <c r="M44" s="7">
        <f>IF(OR('Transactions'!$A44="",'Transactions'!$G44=""),"",'Transactions'!$G44*'Transactions'!$J44)</f>
        <v/>
      </c>
      <c r="N44" s="7">
        <f>IF(OR('Transactions'!$A44="",'Transactions'!$G44=""),"",'Transactions'!$G44*'Transactions'!$K44)</f>
        <v/>
      </c>
      <c r="O44" s="7">
        <f>IF(OR('Transactions'!$A44="",'Transactions'!$G44=""),"",SUM('Transactions'!$L44:'Transactions'!$N44))</f>
        <v/>
      </c>
      <c r="P44" s="7">
        <f>IF(OR('Transactions'!$A44="",'Transactions'!$G44=""),"",'Transactions'!$G44+'Transactions'!$O44)</f>
        <v/>
      </c>
      <c r="Q44" s="8">
        <f>IF('Transactions'!$A44="","",IF('Transactions'!$H44&lt;&gt;"Yes","Non-taxable supply",IF('Transactions'!$E44="","Verify province selection",IF(COUNTIF('Rate Lookup'!$A$2:$A$101,'Transactions'!$E44)=0,"Verify province selection","Tax calculated using provincial rate table"))))</f>
        <v/>
      </c>
    </row>
    <row r="45">
      <c r="A45" s="2" t="n"/>
      <c r="B45" s="3" t="n"/>
      <c r="C45" s="2" t="n"/>
      <c r="D45" s="2" t="n"/>
      <c r="E45" s="4" t="n"/>
      <c r="F45" s="2" t="n"/>
      <c r="G45" s="5" t="n"/>
      <c r="H45" s="4" t="n"/>
      <c r="I45" s="9">
        <f>IF('Transactions'!$A45="","",IF('Transactions'!$H45="Yes",IFERROR(VLOOKUP('Transactions'!$E45,'Rate Lookup'!$A$2:$D$101,2,FALSE),0),0))</f>
        <v/>
      </c>
      <c r="J45" s="9">
        <f>IF('Transactions'!$A45="","",IF('Transactions'!$H45="Yes",IFERROR(VLOOKUP('Transactions'!$E45,'Rate Lookup'!$A$2:$D$101,3,FALSE),0),0))</f>
        <v/>
      </c>
      <c r="K45" s="9">
        <f>IF('Transactions'!$A45="","",IF('Transactions'!$H45="Yes",IFERROR(VLOOKUP('Transactions'!$E45,'Rate Lookup'!$A$2:$D$101,4,FALSE),0),0))</f>
        <v/>
      </c>
      <c r="L45" s="10">
        <f>IF(OR('Transactions'!$A45="",'Transactions'!$G45=""),"",'Transactions'!$G45*'Transactions'!$I45)</f>
        <v/>
      </c>
      <c r="M45" s="10">
        <f>IF(OR('Transactions'!$A45="",'Transactions'!$G45=""),"",'Transactions'!$G45*'Transactions'!$J45)</f>
        <v/>
      </c>
      <c r="N45" s="10">
        <f>IF(OR('Transactions'!$A45="",'Transactions'!$G45=""),"",'Transactions'!$G45*'Transactions'!$K45)</f>
        <v/>
      </c>
      <c r="O45" s="10">
        <f>IF(OR('Transactions'!$A45="",'Transactions'!$G45=""),"",SUM('Transactions'!$L45:'Transactions'!$N45))</f>
        <v/>
      </c>
      <c r="P45" s="10">
        <f>IF(OR('Transactions'!$A45="",'Transactions'!$G45=""),"",'Transactions'!$G45+'Transactions'!$O45)</f>
        <v/>
      </c>
      <c r="Q45" s="11">
        <f>IF('Transactions'!$A45="","",IF('Transactions'!$H45&lt;&gt;"Yes","Non-taxable supply",IF('Transactions'!$E45="","Verify province selection",IF(COUNTIF('Rate Lookup'!$A$2:$A$101,'Transactions'!$E45)=0,"Verify province selection","Tax calculated using provincial rate table"))))</f>
        <v/>
      </c>
    </row>
    <row r="46">
      <c r="A46" s="2" t="n"/>
      <c r="B46" s="3" t="n"/>
      <c r="C46" s="2" t="n"/>
      <c r="D46" s="2" t="n"/>
      <c r="E46" s="4" t="n"/>
      <c r="F46" s="2" t="n"/>
      <c r="G46" s="5" t="n"/>
      <c r="H46" s="4" t="n"/>
      <c r="I46" s="6">
        <f>IF('Transactions'!$A46="","",IF('Transactions'!$H46="Yes",IFERROR(VLOOKUP('Transactions'!$E46,'Rate Lookup'!$A$2:$D$101,2,FALSE),0),0))</f>
        <v/>
      </c>
      <c r="J46" s="6">
        <f>IF('Transactions'!$A46="","",IF('Transactions'!$H46="Yes",IFERROR(VLOOKUP('Transactions'!$E46,'Rate Lookup'!$A$2:$D$101,3,FALSE),0),0))</f>
        <v/>
      </c>
      <c r="K46" s="6">
        <f>IF('Transactions'!$A46="","",IF('Transactions'!$H46="Yes",IFERROR(VLOOKUP('Transactions'!$E46,'Rate Lookup'!$A$2:$D$101,4,FALSE),0),0))</f>
        <v/>
      </c>
      <c r="L46" s="7">
        <f>IF(OR('Transactions'!$A46="",'Transactions'!$G46=""),"",'Transactions'!$G46*'Transactions'!$I46)</f>
        <v/>
      </c>
      <c r="M46" s="7">
        <f>IF(OR('Transactions'!$A46="",'Transactions'!$G46=""),"",'Transactions'!$G46*'Transactions'!$J46)</f>
        <v/>
      </c>
      <c r="N46" s="7">
        <f>IF(OR('Transactions'!$A46="",'Transactions'!$G46=""),"",'Transactions'!$G46*'Transactions'!$K46)</f>
        <v/>
      </c>
      <c r="O46" s="7">
        <f>IF(OR('Transactions'!$A46="",'Transactions'!$G46=""),"",SUM('Transactions'!$L46:'Transactions'!$N46))</f>
        <v/>
      </c>
      <c r="P46" s="7">
        <f>IF(OR('Transactions'!$A46="",'Transactions'!$G46=""),"",'Transactions'!$G46+'Transactions'!$O46)</f>
        <v/>
      </c>
      <c r="Q46" s="8">
        <f>IF('Transactions'!$A46="","",IF('Transactions'!$H46&lt;&gt;"Yes","Non-taxable supply",IF('Transactions'!$E46="","Verify province selection",IF(COUNTIF('Rate Lookup'!$A$2:$A$101,'Transactions'!$E46)=0,"Verify province selection","Tax calculated using provincial rate table"))))</f>
        <v/>
      </c>
    </row>
    <row r="47">
      <c r="A47" s="2" t="n"/>
      <c r="B47" s="3" t="n"/>
      <c r="C47" s="2" t="n"/>
      <c r="D47" s="2" t="n"/>
      <c r="E47" s="4" t="n"/>
      <c r="F47" s="2" t="n"/>
      <c r="G47" s="5" t="n"/>
      <c r="H47" s="4" t="n"/>
      <c r="I47" s="9">
        <f>IF('Transactions'!$A47="","",IF('Transactions'!$H47="Yes",IFERROR(VLOOKUP('Transactions'!$E47,'Rate Lookup'!$A$2:$D$101,2,FALSE),0),0))</f>
        <v/>
      </c>
      <c r="J47" s="9">
        <f>IF('Transactions'!$A47="","",IF('Transactions'!$H47="Yes",IFERROR(VLOOKUP('Transactions'!$E47,'Rate Lookup'!$A$2:$D$101,3,FALSE),0),0))</f>
        <v/>
      </c>
      <c r="K47" s="9">
        <f>IF('Transactions'!$A47="","",IF('Transactions'!$H47="Yes",IFERROR(VLOOKUP('Transactions'!$E47,'Rate Lookup'!$A$2:$D$101,4,FALSE),0),0))</f>
        <v/>
      </c>
      <c r="L47" s="10">
        <f>IF(OR('Transactions'!$A47="",'Transactions'!$G47=""),"",'Transactions'!$G47*'Transactions'!$I47)</f>
        <v/>
      </c>
      <c r="M47" s="10">
        <f>IF(OR('Transactions'!$A47="",'Transactions'!$G47=""),"",'Transactions'!$G47*'Transactions'!$J47)</f>
        <v/>
      </c>
      <c r="N47" s="10">
        <f>IF(OR('Transactions'!$A47="",'Transactions'!$G47=""),"",'Transactions'!$G47*'Transactions'!$K47)</f>
        <v/>
      </c>
      <c r="O47" s="10">
        <f>IF(OR('Transactions'!$A47="",'Transactions'!$G47=""),"",SUM('Transactions'!$L47:'Transactions'!$N47))</f>
        <v/>
      </c>
      <c r="P47" s="10">
        <f>IF(OR('Transactions'!$A47="",'Transactions'!$G47=""),"",'Transactions'!$G47+'Transactions'!$O47)</f>
        <v/>
      </c>
      <c r="Q47" s="11">
        <f>IF('Transactions'!$A47="","",IF('Transactions'!$H47&lt;&gt;"Yes","Non-taxable supply",IF('Transactions'!$E47="","Verify province selection",IF(COUNTIF('Rate Lookup'!$A$2:$A$101,'Transactions'!$E47)=0,"Verify province selection","Tax calculated using provincial rate table"))))</f>
        <v/>
      </c>
    </row>
    <row r="48">
      <c r="A48" s="2" t="n"/>
      <c r="B48" s="3" t="n"/>
      <c r="C48" s="2" t="n"/>
      <c r="D48" s="2" t="n"/>
      <c r="E48" s="4" t="n"/>
      <c r="F48" s="2" t="n"/>
      <c r="G48" s="5" t="n"/>
      <c r="H48" s="4" t="n"/>
      <c r="I48" s="6">
        <f>IF('Transactions'!$A48="","",IF('Transactions'!$H48="Yes",IFERROR(VLOOKUP('Transactions'!$E48,'Rate Lookup'!$A$2:$D$101,2,FALSE),0),0))</f>
        <v/>
      </c>
      <c r="J48" s="6">
        <f>IF('Transactions'!$A48="","",IF('Transactions'!$H48="Yes",IFERROR(VLOOKUP('Transactions'!$E48,'Rate Lookup'!$A$2:$D$101,3,FALSE),0),0))</f>
        <v/>
      </c>
      <c r="K48" s="6">
        <f>IF('Transactions'!$A48="","",IF('Transactions'!$H48="Yes",IFERROR(VLOOKUP('Transactions'!$E48,'Rate Lookup'!$A$2:$D$101,4,FALSE),0),0))</f>
        <v/>
      </c>
      <c r="L48" s="7">
        <f>IF(OR('Transactions'!$A48="",'Transactions'!$G48=""),"",'Transactions'!$G48*'Transactions'!$I48)</f>
        <v/>
      </c>
      <c r="M48" s="7">
        <f>IF(OR('Transactions'!$A48="",'Transactions'!$G48=""),"",'Transactions'!$G48*'Transactions'!$J48)</f>
        <v/>
      </c>
      <c r="N48" s="7">
        <f>IF(OR('Transactions'!$A48="",'Transactions'!$G48=""),"",'Transactions'!$G48*'Transactions'!$K48)</f>
        <v/>
      </c>
      <c r="O48" s="7">
        <f>IF(OR('Transactions'!$A48="",'Transactions'!$G48=""),"",SUM('Transactions'!$L48:'Transactions'!$N48))</f>
        <v/>
      </c>
      <c r="P48" s="7">
        <f>IF(OR('Transactions'!$A48="",'Transactions'!$G48=""),"",'Transactions'!$G48+'Transactions'!$O48)</f>
        <v/>
      </c>
      <c r="Q48" s="8">
        <f>IF('Transactions'!$A48="","",IF('Transactions'!$H48&lt;&gt;"Yes","Non-taxable supply",IF('Transactions'!$E48="","Verify province selection",IF(COUNTIF('Rate Lookup'!$A$2:$A$101,'Transactions'!$E48)=0,"Verify province selection","Tax calculated using provincial rate table"))))</f>
        <v/>
      </c>
    </row>
    <row r="49">
      <c r="A49" s="2" t="n"/>
      <c r="B49" s="3" t="n"/>
      <c r="C49" s="2" t="n"/>
      <c r="D49" s="2" t="n"/>
      <c r="E49" s="4" t="n"/>
      <c r="F49" s="2" t="n"/>
      <c r="G49" s="5" t="n"/>
      <c r="H49" s="4" t="n"/>
      <c r="I49" s="9">
        <f>IF('Transactions'!$A49="","",IF('Transactions'!$H49="Yes",IFERROR(VLOOKUP('Transactions'!$E49,'Rate Lookup'!$A$2:$D$101,2,FALSE),0),0))</f>
        <v/>
      </c>
      <c r="J49" s="9">
        <f>IF('Transactions'!$A49="","",IF('Transactions'!$H49="Yes",IFERROR(VLOOKUP('Transactions'!$E49,'Rate Lookup'!$A$2:$D$101,3,FALSE),0),0))</f>
        <v/>
      </c>
      <c r="K49" s="9">
        <f>IF('Transactions'!$A49="","",IF('Transactions'!$H49="Yes",IFERROR(VLOOKUP('Transactions'!$E49,'Rate Lookup'!$A$2:$D$101,4,FALSE),0),0))</f>
        <v/>
      </c>
      <c r="L49" s="10">
        <f>IF(OR('Transactions'!$A49="",'Transactions'!$G49=""),"",'Transactions'!$G49*'Transactions'!$I49)</f>
        <v/>
      </c>
      <c r="M49" s="10">
        <f>IF(OR('Transactions'!$A49="",'Transactions'!$G49=""),"",'Transactions'!$G49*'Transactions'!$J49)</f>
        <v/>
      </c>
      <c r="N49" s="10">
        <f>IF(OR('Transactions'!$A49="",'Transactions'!$G49=""),"",'Transactions'!$G49*'Transactions'!$K49)</f>
        <v/>
      </c>
      <c r="O49" s="10">
        <f>IF(OR('Transactions'!$A49="",'Transactions'!$G49=""),"",SUM('Transactions'!$L49:'Transactions'!$N49))</f>
        <v/>
      </c>
      <c r="P49" s="10">
        <f>IF(OR('Transactions'!$A49="",'Transactions'!$G49=""),"",'Transactions'!$G49+'Transactions'!$O49)</f>
        <v/>
      </c>
      <c r="Q49" s="11">
        <f>IF('Transactions'!$A49="","",IF('Transactions'!$H49&lt;&gt;"Yes","Non-taxable supply",IF('Transactions'!$E49="","Verify province selection",IF(COUNTIF('Rate Lookup'!$A$2:$A$101,'Transactions'!$E49)=0,"Verify province selection","Tax calculated using provincial rate table"))))</f>
        <v/>
      </c>
    </row>
    <row r="50">
      <c r="A50" s="2" t="n"/>
      <c r="B50" s="3" t="n"/>
      <c r="C50" s="2" t="n"/>
      <c r="D50" s="2" t="n"/>
      <c r="E50" s="4" t="n"/>
      <c r="F50" s="2" t="n"/>
      <c r="G50" s="5" t="n"/>
      <c r="H50" s="4" t="n"/>
      <c r="I50" s="6">
        <f>IF('Transactions'!$A50="","",IF('Transactions'!$H50="Yes",IFERROR(VLOOKUP('Transactions'!$E50,'Rate Lookup'!$A$2:$D$101,2,FALSE),0),0))</f>
        <v/>
      </c>
      <c r="J50" s="6">
        <f>IF('Transactions'!$A50="","",IF('Transactions'!$H50="Yes",IFERROR(VLOOKUP('Transactions'!$E50,'Rate Lookup'!$A$2:$D$101,3,FALSE),0),0))</f>
        <v/>
      </c>
      <c r="K50" s="6">
        <f>IF('Transactions'!$A50="","",IF('Transactions'!$H50="Yes",IFERROR(VLOOKUP('Transactions'!$E50,'Rate Lookup'!$A$2:$D$101,4,FALSE),0),0))</f>
        <v/>
      </c>
      <c r="L50" s="7">
        <f>IF(OR('Transactions'!$A50="",'Transactions'!$G50=""),"",'Transactions'!$G50*'Transactions'!$I50)</f>
        <v/>
      </c>
      <c r="M50" s="7">
        <f>IF(OR('Transactions'!$A50="",'Transactions'!$G50=""),"",'Transactions'!$G50*'Transactions'!$J50)</f>
        <v/>
      </c>
      <c r="N50" s="7">
        <f>IF(OR('Transactions'!$A50="",'Transactions'!$G50=""),"",'Transactions'!$G50*'Transactions'!$K50)</f>
        <v/>
      </c>
      <c r="O50" s="7">
        <f>IF(OR('Transactions'!$A50="",'Transactions'!$G50=""),"",SUM('Transactions'!$L50:'Transactions'!$N50))</f>
        <v/>
      </c>
      <c r="P50" s="7">
        <f>IF(OR('Transactions'!$A50="",'Transactions'!$G50=""),"",'Transactions'!$G50+'Transactions'!$O50)</f>
        <v/>
      </c>
      <c r="Q50" s="8">
        <f>IF('Transactions'!$A50="","",IF('Transactions'!$H50&lt;&gt;"Yes","Non-taxable supply",IF('Transactions'!$E50="","Verify province selection",IF(COUNTIF('Rate Lookup'!$A$2:$A$101,'Transactions'!$E50)=0,"Verify province selection","Tax calculated using provincial rate table"))))</f>
        <v/>
      </c>
    </row>
    <row r="51">
      <c r="A51" s="2" t="n"/>
      <c r="B51" s="3" t="n"/>
      <c r="C51" s="2" t="n"/>
      <c r="D51" s="2" t="n"/>
      <c r="E51" s="4" t="n"/>
      <c r="F51" s="2" t="n"/>
      <c r="G51" s="5" t="n"/>
      <c r="H51" s="4" t="n"/>
      <c r="I51" s="9">
        <f>IF('Transactions'!$A51="","",IF('Transactions'!$H51="Yes",IFERROR(VLOOKUP('Transactions'!$E51,'Rate Lookup'!$A$2:$D$101,2,FALSE),0),0))</f>
        <v/>
      </c>
      <c r="J51" s="9">
        <f>IF('Transactions'!$A51="","",IF('Transactions'!$H51="Yes",IFERROR(VLOOKUP('Transactions'!$E51,'Rate Lookup'!$A$2:$D$101,3,FALSE),0),0))</f>
        <v/>
      </c>
      <c r="K51" s="9">
        <f>IF('Transactions'!$A51="","",IF('Transactions'!$H51="Yes",IFERROR(VLOOKUP('Transactions'!$E51,'Rate Lookup'!$A$2:$D$101,4,FALSE),0),0))</f>
        <v/>
      </c>
      <c r="L51" s="10">
        <f>IF(OR('Transactions'!$A51="",'Transactions'!$G51=""),"",'Transactions'!$G51*'Transactions'!$I51)</f>
        <v/>
      </c>
      <c r="M51" s="10">
        <f>IF(OR('Transactions'!$A51="",'Transactions'!$G51=""),"",'Transactions'!$G51*'Transactions'!$J51)</f>
        <v/>
      </c>
      <c r="N51" s="10">
        <f>IF(OR('Transactions'!$A51="",'Transactions'!$G51=""),"",'Transactions'!$G51*'Transactions'!$K51)</f>
        <v/>
      </c>
      <c r="O51" s="10">
        <f>IF(OR('Transactions'!$A51="",'Transactions'!$G51=""),"",SUM('Transactions'!$L51:'Transactions'!$N51))</f>
        <v/>
      </c>
      <c r="P51" s="10">
        <f>IF(OR('Transactions'!$A51="",'Transactions'!$G51=""),"",'Transactions'!$G51+'Transactions'!$O51)</f>
        <v/>
      </c>
      <c r="Q51" s="11">
        <f>IF('Transactions'!$A51="","",IF('Transactions'!$H51&lt;&gt;"Yes","Non-taxable supply",IF('Transactions'!$E51="","Verify province selection",IF(COUNTIF('Rate Lookup'!$A$2:$A$101,'Transactions'!$E51)=0,"Verify province selection","Tax calculated using provincial rate table"))))</f>
        <v/>
      </c>
    </row>
    <row r="52">
      <c r="A52" s="2" t="n"/>
      <c r="B52" s="3" t="n"/>
      <c r="C52" s="2" t="n"/>
      <c r="D52" s="2" t="n"/>
      <c r="E52" s="4" t="n"/>
      <c r="F52" s="2" t="n"/>
      <c r="G52" s="5" t="n"/>
      <c r="H52" s="4" t="n"/>
      <c r="I52" s="6">
        <f>IF('Transactions'!$A52="","",IF('Transactions'!$H52="Yes",IFERROR(VLOOKUP('Transactions'!$E52,'Rate Lookup'!$A$2:$D$101,2,FALSE),0),0))</f>
        <v/>
      </c>
      <c r="J52" s="6">
        <f>IF('Transactions'!$A52="","",IF('Transactions'!$H52="Yes",IFERROR(VLOOKUP('Transactions'!$E52,'Rate Lookup'!$A$2:$D$101,3,FALSE),0),0))</f>
        <v/>
      </c>
      <c r="K52" s="6">
        <f>IF('Transactions'!$A52="","",IF('Transactions'!$H52="Yes",IFERROR(VLOOKUP('Transactions'!$E52,'Rate Lookup'!$A$2:$D$101,4,FALSE),0),0))</f>
        <v/>
      </c>
      <c r="L52" s="7">
        <f>IF(OR('Transactions'!$A52="",'Transactions'!$G52=""),"",'Transactions'!$G52*'Transactions'!$I52)</f>
        <v/>
      </c>
      <c r="M52" s="7">
        <f>IF(OR('Transactions'!$A52="",'Transactions'!$G52=""),"",'Transactions'!$G52*'Transactions'!$J52)</f>
        <v/>
      </c>
      <c r="N52" s="7">
        <f>IF(OR('Transactions'!$A52="",'Transactions'!$G52=""),"",'Transactions'!$G52*'Transactions'!$K52)</f>
        <v/>
      </c>
      <c r="O52" s="7">
        <f>IF(OR('Transactions'!$A52="",'Transactions'!$G52=""),"",SUM('Transactions'!$L52:'Transactions'!$N52))</f>
        <v/>
      </c>
      <c r="P52" s="7">
        <f>IF(OR('Transactions'!$A52="",'Transactions'!$G52=""),"",'Transactions'!$G52+'Transactions'!$O52)</f>
        <v/>
      </c>
      <c r="Q52" s="8">
        <f>IF('Transactions'!$A52="","",IF('Transactions'!$H52&lt;&gt;"Yes","Non-taxable supply",IF('Transactions'!$E52="","Verify province selection",IF(COUNTIF('Rate Lookup'!$A$2:$A$101,'Transactions'!$E52)=0,"Verify province selection","Tax calculated using provincial rate table"))))</f>
        <v/>
      </c>
    </row>
    <row r="53">
      <c r="A53" s="2" t="n"/>
      <c r="B53" s="3" t="n"/>
      <c r="C53" s="2" t="n"/>
      <c r="D53" s="2" t="n"/>
      <c r="E53" s="4" t="n"/>
      <c r="F53" s="2" t="n"/>
      <c r="G53" s="5" t="n"/>
      <c r="H53" s="4" t="n"/>
      <c r="I53" s="9">
        <f>IF('Transactions'!$A53="","",IF('Transactions'!$H53="Yes",IFERROR(VLOOKUP('Transactions'!$E53,'Rate Lookup'!$A$2:$D$101,2,FALSE),0),0))</f>
        <v/>
      </c>
      <c r="J53" s="9">
        <f>IF('Transactions'!$A53="","",IF('Transactions'!$H53="Yes",IFERROR(VLOOKUP('Transactions'!$E53,'Rate Lookup'!$A$2:$D$101,3,FALSE),0),0))</f>
        <v/>
      </c>
      <c r="K53" s="9">
        <f>IF('Transactions'!$A53="","",IF('Transactions'!$H53="Yes",IFERROR(VLOOKUP('Transactions'!$E53,'Rate Lookup'!$A$2:$D$101,4,FALSE),0),0))</f>
        <v/>
      </c>
      <c r="L53" s="10">
        <f>IF(OR('Transactions'!$A53="",'Transactions'!$G53=""),"",'Transactions'!$G53*'Transactions'!$I53)</f>
        <v/>
      </c>
      <c r="M53" s="10">
        <f>IF(OR('Transactions'!$A53="",'Transactions'!$G53=""),"",'Transactions'!$G53*'Transactions'!$J53)</f>
        <v/>
      </c>
      <c r="N53" s="10">
        <f>IF(OR('Transactions'!$A53="",'Transactions'!$G53=""),"",'Transactions'!$G53*'Transactions'!$K53)</f>
        <v/>
      </c>
      <c r="O53" s="10">
        <f>IF(OR('Transactions'!$A53="",'Transactions'!$G53=""),"",SUM('Transactions'!$L53:'Transactions'!$N53))</f>
        <v/>
      </c>
      <c r="P53" s="10">
        <f>IF(OR('Transactions'!$A53="",'Transactions'!$G53=""),"",'Transactions'!$G53+'Transactions'!$O53)</f>
        <v/>
      </c>
      <c r="Q53" s="11">
        <f>IF('Transactions'!$A53="","",IF('Transactions'!$H53&lt;&gt;"Yes","Non-taxable supply",IF('Transactions'!$E53="","Verify province selection",IF(COUNTIF('Rate Lookup'!$A$2:$A$101,'Transactions'!$E53)=0,"Verify province selection","Tax calculated using provincial rate table"))))</f>
        <v/>
      </c>
    </row>
    <row r="54">
      <c r="A54" s="2" t="n"/>
      <c r="B54" s="3" t="n"/>
      <c r="C54" s="2" t="n"/>
      <c r="D54" s="2" t="n"/>
      <c r="E54" s="4" t="n"/>
      <c r="F54" s="2" t="n"/>
      <c r="G54" s="5" t="n"/>
      <c r="H54" s="4" t="n"/>
      <c r="I54" s="6">
        <f>IF('Transactions'!$A54="","",IF('Transactions'!$H54="Yes",IFERROR(VLOOKUP('Transactions'!$E54,'Rate Lookup'!$A$2:$D$101,2,FALSE),0),0))</f>
        <v/>
      </c>
      <c r="J54" s="6">
        <f>IF('Transactions'!$A54="","",IF('Transactions'!$H54="Yes",IFERROR(VLOOKUP('Transactions'!$E54,'Rate Lookup'!$A$2:$D$101,3,FALSE),0),0))</f>
        <v/>
      </c>
      <c r="K54" s="6">
        <f>IF('Transactions'!$A54="","",IF('Transactions'!$H54="Yes",IFERROR(VLOOKUP('Transactions'!$E54,'Rate Lookup'!$A$2:$D$101,4,FALSE),0),0))</f>
        <v/>
      </c>
      <c r="L54" s="7">
        <f>IF(OR('Transactions'!$A54="",'Transactions'!$G54=""),"",'Transactions'!$G54*'Transactions'!$I54)</f>
        <v/>
      </c>
      <c r="M54" s="7">
        <f>IF(OR('Transactions'!$A54="",'Transactions'!$G54=""),"",'Transactions'!$G54*'Transactions'!$J54)</f>
        <v/>
      </c>
      <c r="N54" s="7">
        <f>IF(OR('Transactions'!$A54="",'Transactions'!$G54=""),"",'Transactions'!$G54*'Transactions'!$K54)</f>
        <v/>
      </c>
      <c r="O54" s="7">
        <f>IF(OR('Transactions'!$A54="",'Transactions'!$G54=""),"",SUM('Transactions'!$L54:'Transactions'!$N54))</f>
        <v/>
      </c>
      <c r="P54" s="7">
        <f>IF(OR('Transactions'!$A54="",'Transactions'!$G54=""),"",'Transactions'!$G54+'Transactions'!$O54)</f>
        <v/>
      </c>
      <c r="Q54" s="8">
        <f>IF('Transactions'!$A54="","",IF('Transactions'!$H54&lt;&gt;"Yes","Non-taxable supply",IF('Transactions'!$E54="","Verify province selection",IF(COUNTIF('Rate Lookup'!$A$2:$A$101,'Transactions'!$E54)=0,"Verify province selection","Tax calculated using provincial rate table"))))</f>
        <v/>
      </c>
    </row>
    <row r="55">
      <c r="A55" s="2" t="n"/>
      <c r="B55" s="3" t="n"/>
      <c r="C55" s="2" t="n"/>
      <c r="D55" s="2" t="n"/>
      <c r="E55" s="4" t="n"/>
      <c r="F55" s="2" t="n"/>
      <c r="G55" s="5" t="n"/>
      <c r="H55" s="4" t="n"/>
      <c r="I55" s="9">
        <f>IF('Transactions'!$A55="","",IF('Transactions'!$H55="Yes",IFERROR(VLOOKUP('Transactions'!$E55,'Rate Lookup'!$A$2:$D$101,2,FALSE),0),0))</f>
        <v/>
      </c>
      <c r="J55" s="9">
        <f>IF('Transactions'!$A55="","",IF('Transactions'!$H55="Yes",IFERROR(VLOOKUP('Transactions'!$E55,'Rate Lookup'!$A$2:$D$101,3,FALSE),0),0))</f>
        <v/>
      </c>
      <c r="K55" s="9">
        <f>IF('Transactions'!$A55="","",IF('Transactions'!$H55="Yes",IFERROR(VLOOKUP('Transactions'!$E55,'Rate Lookup'!$A$2:$D$101,4,FALSE),0),0))</f>
        <v/>
      </c>
      <c r="L55" s="10">
        <f>IF(OR('Transactions'!$A55="",'Transactions'!$G55=""),"",'Transactions'!$G55*'Transactions'!$I55)</f>
        <v/>
      </c>
      <c r="M55" s="10">
        <f>IF(OR('Transactions'!$A55="",'Transactions'!$G55=""),"",'Transactions'!$G55*'Transactions'!$J55)</f>
        <v/>
      </c>
      <c r="N55" s="10">
        <f>IF(OR('Transactions'!$A55="",'Transactions'!$G55=""),"",'Transactions'!$G55*'Transactions'!$K55)</f>
        <v/>
      </c>
      <c r="O55" s="10">
        <f>IF(OR('Transactions'!$A55="",'Transactions'!$G55=""),"",SUM('Transactions'!$L55:'Transactions'!$N55))</f>
        <v/>
      </c>
      <c r="P55" s="10">
        <f>IF(OR('Transactions'!$A55="",'Transactions'!$G55=""),"",'Transactions'!$G55+'Transactions'!$O55)</f>
        <v/>
      </c>
      <c r="Q55" s="11">
        <f>IF('Transactions'!$A55="","",IF('Transactions'!$H55&lt;&gt;"Yes","Non-taxable supply",IF('Transactions'!$E55="","Verify province selection",IF(COUNTIF('Rate Lookup'!$A$2:$A$101,'Transactions'!$E55)=0,"Verify province selection","Tax calculated using provincial rate table"))))</f>
        <v/>
      </c>
    </row>
    <row r="56">
      <c r="A56" s="2" t="n"/>
      <c r="B56" s="3" t="n"/>
      <c r="C56" s="2" t="n"/>
      <c r="D56" s="2" t="n"/>
      <c r="E56" s="4" t="n"/>
      <c r="F56" s="2" t="n"/>
      <c r="G56" s="5" t="n"/>
      <c r="H56" s="4" t="n"/>
      <c r="I56" s="6">
        <f>IF('Transactions'!$A56="","",IF('Transactions'!$H56="Yes",IFERROR(VLOOKUP('Transactions'!$E56,'Rate Lookup'!$A$2:$D$101,2,FALSE),0),0))</f>
        <v/>
      </c>
      <c r="J56" s="6">
        <f>IF('Transactions'!$A56="","",IF('Transactions'!$H56="Yes",IFERROR(VLOOKUP('Transactions'!$E56,'Rate Lookup'!$A$2:$D$101,3,FALSE),0),0))</f>
        <v/>
      </c>
      <c r="K56" s="6">
        <f>IF('Transactions'!$A56="","",IF('Transactions'!$H56="Yes",IFERROR(VLOOKUP('Transactions'!$E56,'Rate Lookup'!$A$2:$D$101,4,FALSE),0),0))</f>
        <v/>
      </c>
      <c r="L56" s="7">
        <f>IF(OR('Transactions'!$A56="",'Transactions'!$G56=""),"",'Transactions'!$G56*'Transactions'!$I56)</f>
        <v/>
      </c>
      <c r="M56" s="7">
        <f>IF(OR('Transactions'!$A56="",'Transactions'!$G56=""),"",'Transactions'!$G56*'Transactions'!$J56)</f>
        <v/>
      </c>
      <c r="N56" s="7">
        <f>IF(OR('Transactions'!$A56="",'Transactions'!$G56=""),"",'Transactions'!$G56*'Transactions'!$K56)</f>
        <v/>
      </c>
      <c r="O56" s="7">
        <f>IF(OR('Transactions'!$A56="",'Transactions'!$G56=""),"",SUM('Transactions'!$L56:'Transactions'!$N56))</f>
        <v/>
      </c>
      <c r="P56" s="7">
        <f>IF(OR('Transactions'!$A56="",'Transactions'!$G56=""),"",'Transactions'!$G56+'Transactions'!$O56)</f>
        <v/>
      </c>
      <c r="Q56" s="8">
        <f>IF('Transactions'!$A56="","",IF('Transactions'!$H56&lt;&gt;"Yes","Non-taxable supply",IF('Transactions'!$E56="","Verify province selection",IF(COUNTIF('Rate Lookup'!$A$2:$A$101,'Transactions'!$E56)=0,"Verify province selection","Tax calculated using provincial rate table"))))</f>
        <v/>
      </c>
    </row>
    <row r="57">
      <c r="A57" s="2" t="n"/>
      <c r="B57" s="3" t="n"/>
      <c r="C57" s="2" t="n"/>
      <c r="D57" s="2" t="n"/>
      <c r="E57" s="4" t="n"/>
      <c r="F57" s="2" t="n"/>
      <c r="G57" s="5" t="n"/>
      <c r="H57" s="4" t="n"/>
      <c r="I57" s="9">
        <f>IF('Transactions'!$A57="","",IF('Transactions'!$H57="Yes",IFERROR(VLOOKUP('Transactions'!$E57,'Rate Lookup'!$A$2:$D$101,2,FALSE),0),0))</f>
        <v/>
      </c>
      <c r="J57" s="9">
        <f>IF('Transactions'!$A57="","",IF('Transactions'!$H57="Yes",IFERROR(VLOOKUP('Transactions'!$E57,'Rate Lookup'!$A$2:$D$101,3,FALSE),0),0))</f>
        <v/>
      </c>
      <c r="K57" s="9">
        <f>IF('Transactions'!$A57="","",IF('Transactions'!$H57="Yes",IFERROR(VLOOKUP('Transactions'!$E57,'Rate Lookup'!$A$2:$D$101,4,FALSE),0),0))</f>
        <v/>
      </c>
      <c r="L57" s="10">
        <f>IF(OR('Transactions'!$A57="",'Transactions'!$G57=""),"",'Transactions'!$G57*'Transactions'!$I57)</f>
        <v/>
      </c>
      <c r="M57" s="10">
        <f>IF(OR('Transactions'!$A57="",'Transactions'!$G57=""),"",'Transactions'!$G57*'Transactions'!$J57)</f>
        <v/>
      </c>
      <c r="N57" s="10">
        <f>IF(OR('Transactions'!$A57="",'Transactions'!$G57=""),"",'Transactions'!$G57*'Transactions'!$K57)</f>
        <v/>
      </c>
      <c r="O57" s="10">
        <f>IF(OR('Transactions'!$A57="",'Transactions'!$G57=""),"",SUM('Transactions'!$L57:'Transactions'!$N57))</f>
        <v/>
      </c>
      <c r="P57" s="10">
        <f>IF(OR('Transactions'!$A57="",'Transactions'!$G57=""),"",'Transactions'!$G57+'Transactions'!$O57)</f>
        <v/>
      </c>
      <c r="Q57" s="11">
        <f>IF('Transactions'!$A57="","",IF('Transactions'!$H57&lt;&gt;"Yes","Non-taxable supply",IF('Transactions'!$E57="","Verify province selection",IF(COUNTIF('Rate Lookup'!$A$2:$A$101,'Transactions'!$E57)=0,"Verify province selection","Tax calculated using provincial rate table"))))</f>
        <v/>
      </c>
    </row>
    <row r="58">
      <c r="A58" s="2" t="n"/>
      <c r="B58" s="3" t="n"/>
      <c r="C58" s="2" t="n"/>
      <c r="D58" s="2" t="n"/>
      <c r="E58" s="4" t="n"/>
      <c r="F58" s="2" t="n"/>
      <c r="G58" s="5" t="n"/>
      <c r="H58" s="4" t="n"/>
      <c r="I58" s="6">
        <f>IF('Transactions'!$A58="","",IF('Transactions'!$H58="Yes",IFERROR(VLOOKUP('Transactions'!$E58,'Rate Lookup'!$A$2:$D$101,2,FALSE),0),0))</f>
        <v/>
      </c>
      <c r="J58" s="6">
        <f>IF('Transactions'!$A58="","",IF('Transactions'!$H58="Yes",IFERROR(VLOOKUP('Transactions'!$E58,'Rate Lookup'!$A$2:$D$101,3,FALSE),0),0))</f>
        <v/>
      </c>
      <c r="K58" s="6">
        <f>IF('Transactions'!$A58="","",IF('Transactions'!$H58="Yes",IFERROR(VLOOKUP('Transactions'!$E58,'Rate Lookup'!$A$2:$D$101,4,FALSE),0),0))</f>
        <v/>
      </c>
      <c r="L58" s="7">
        <f>IF(OR('Transactions'!$A58="",'Transactions'!$G58=""),"",'Transactions'!$G58*'Transactions'!$I58)</f>
        <v/>
      </c>
      <c r="M58" s="7">
        <f>IF(OR('Transactions'!$A58="",'Transactions'!$G58=""),"",'Transactions'!$G58*'Transactions'!$J58)</f>
        <v/>
      </c>
      <c r="N58" s="7">
        <f>IF(OR('Transactions'!$A58="",'Transactions'!$G58=""),"",'Transactions'!$G58*'Transactions'!$K58)</f>
        <v/>
      </c>
      <c r="O58" s="7">
        <f>IF(OR('Transactions'!$A58="",'Transactions'!$G58=""),"",SUM('Transactions'!$L58:'Transactions'!$N58))</f>
        <v/>
      </c>
      <c r="P58" s="7">
        <f>IF(OR('Transactions'!$A58="",'Transactions'!$G58=""),"",'Transactions'!$G58+'Transactions'!$O58)</f>
        <v/>
      </c>
      <c r="Q58" s="8">
        <f>IF('Transactions'!$A58="","",IF('Transactions'!$H58&lt;&gt;"Yes","Non-taxable supply",IF('Transactions'!$E58="","Verify province selection",IF(COUNTIF('Rate Lookup'!$A$2:$A$101,'Transactions'!$E58)=0,"Verify province selection","Tax calculated using provincial rate table"))))</f>
        <v/>
      </c>
    </row>
    <row r="59">
      <c r="A59" s="2" t="n"/>
      <c r="B59" s="3" t="n"/>
      <c r="C59" s="2" t="n"/>
      <c r="D59" s="2" t="n"/>
      <c r="E59" s="4" t="n"/>
      <c r="F59" s="2" t="n"/>
      <c r="G59" s="5" t="n"/>
      <c r="H59" s="4" t="n"/>
      <c r="I59" s="9">
        <f>IF('Transactions'!$A59="","",IF('Transactions'!$H59="Yes",IFERROR(VLOOKUP('Transactions'!$E59,'Rate Lookup'!$A$2:$D$101,2,FALSE),0),0))</f>
        <v/>
      </c>
      <c r="J59" s="9">
        <f>IF('Transactions'!$A59="","",IF('Transactions'!$H59="Yes",IFERROR(VLOOKUP('Transactions'!$E59,'Rate Lookup'!$A$2:$D$101,3,FALSE),0),0))</f>
        <v/>
      </c>
      <c r="K59" s="9">
        <f>IF('Transactions'!$A59="","",IF('Transactions'!$H59="Yes",IFERROR(VLOOKUP('Transactions'!$E59,'Rate Lookup'!$A$2:$D$101,4,FALSE),0),0))</f>
        <v/>
      </c>
      <c r="L59" s="10">
        <f>IF(OR('Transactions'!$A59="",'Transactions'!$G59=""),"",'Transactions'!$G59*'Transactions'!$I59)</f>
        <v/>
      </c>
      <c r="M59" s="10">
        <f>IF(OR('Transactions'!$A59="",'Transactions'!$G59=""),"",'Transactions'!$G59*'Transactions'!$J59)</f>
        <v/>
      </c>
      <c r="N59" s="10">
        <f>IF(OR('Transactions'!$A59="",'Transactions'!$G59=""),"",'Transactions'!$G59*'Transactions'!$K59)</f>
        <v/>
      </c>
      <c r="O59" s="10">
        <f>IF(OR('Transactions'!$A59="",'Transactions'!$G59=""),"",SUM('Transactions'!$L59:'Transactions'!$N59))</f>
        <v/>
      </c>
      <c r="P59" s="10">
        <f>IF(OR('Transactions'!$A59="",'Transactions'!$G59=""),"",'Transactions'!$G59+'Transactions'!$O59)</f>
        <v/>
      </c>
      <c r="Q59" s="11">
        <f>IF('Transactions'!$A59="","",IF('Transactions'!$H59&lt;&gt;"Yes","Non-taxable supply",IF('Transactions'!$E59="","Verify province selection",IF(COUNTIF('Rate Lookup'!$A$2:$A$101,'Transactions'!$E59)=0,"Verify province selection","Tax calculated using provincial rate table"))))</f>
        <v/>
      </c>
    </row>
    <row r="60">
      <c r="A60" s="2" t="n"/>
      <c r="B60" s="3" t="n"/>
      <c r="C60" s="2" t="n"/>
      <c r="D60" s="2" t="n"/>
      <c r="E60" s="4" t="n"/>
      <c r="F60" s="2" t="n"/>
      <c r="G60" s="5" t="n"/>
      <c r="H60" s="4" t="n"/>
      <c r="I60" s="6">
        <f>IF('Transactions'!$A60="","",IF('Transactions'!$H60="Yes",IFERROR(VLOOKUP('Transactions'!$E60,'Rate Lookup'!$A$2:$D$101,2,FALSE),0),0))</f>
        <v/>
      </c>
      <c r="J60" s="6">
        <f>IF('Transactions'!$A60="","",IF('Transactions'!$H60="Yes",IFERROR(VLOOKUP('Transactions'!$E60,'Rate Lookup'!$A$2:$D$101,3,FALSE),0),0))</f>
        <v/>
      </c>
      <c r="K60" s="6">
        <f>IF('Transactions'!$A60="","",IF('Transactions'!$H60="Yes",IFERROR(VLOOKUP('Transactions'!$E60,'Rate Lookup'!$A$2:$D$101,4,FALSE),0),0))</f>
        <v/>
      </c>
      <c r="L60" s="7">
        <f>IF(OR('Transactions'!$A60="",'Transactions'!$G60=""),"",'Transactions'!$G60*'Transactions'!$I60)</f>
        <v/>
      </c>
      <c r="M60" s="7">
        <f>IF(OR('Transactions'!$A60="",'Transactions'!$G60=""),"",'Transactions'!$G60*'Transactions'!$J60)</f>
        <v/>
      </c>
      <c r="N60" s="7">
        <f>IF(OR('Transactions'!$A60="",'Transactions'!$G60=""),"",'Transactions'!$G60*'Transactions'!$K60)</f>
        <v/>
      </c>
      <c r="O60" s="7">
        <f>IF(OR('Transactions'!$A60="",'Transactions'!$G60=""),"",SUM('Transactions'!$L60:'Transactions'!$N60))</f>
        <v/>
      </c>
      <c r="P60" s="7">
        <f>IF(OR('Transactions'!$A60="",'Transactions'!$G60=""),"",'Transactions'!$G60+'Transactions'!$O60)</f>
        <v/>
      </c>
      <c r="Q60" s="8">
        <f>IF('Transactions'!$A60="","",IF('Transactions'!$H60&lt;&gt;"Yes","Non-taxable supply",IF('Transactions'!$E60="","Verify province selection",IF(COUNTIF('Rate Lookup'!$A$2:$A$101,'Transactions'!$E60)=0,"Verify province selection","Tax calculated using provincial rate table"))))</f>
        <v/>
      </c>
    </row>
    <row r="61">
      <c r="A61" s="2" t="n"/>
      <c r="B61" s="3" t="n"/>
      <c r="C61" s="2" t="n"/>
      <c r="D61" s="2" t="n"/>
      <c r="E61" s="4" t="n"/>
      <c r="F61" s="2" t="n"/>
      <c r="G61" s="5" t="n"/>
      <c r="H61" s="4" t="n"/>
      <c r="I61" s="9">
        <f>IF('Transactions'!$A61="","",IF('Transactions'!$H61="Yes",IFERROR(VLOOKUP('Transactions'!$E61,'Rate Lookup'!$A$2:$D$101,2,FALSE),0),0))</f>
        <v/>
      </c>
      <c r="J61" s="9">
        <f>IF('Transactions'!$A61="","",IF('Transactions'!$H61="Yes",IFERROR(VLOOKUP('Transactions'!$E61,'Rate Lookup'!$A$2:$D$101,3,FALSE),0),0))</f>
        <v/>
      </c>
      <c r="K61" s="9">
        <f>IF('Transactions'!$A61="","",IF('Transactions'!$H61="Yes",IFERROR(VLOOKUP('Transactions'!$E61,'Rate Lookup'!$A$2:$D$101,4,FALSE),0),0))</f>
        <v/>
      </c>
      <c r="L61" s="10">
        <f>IF(OR('Transactions'!$A61="",'Transactions'!$G61=""),"",'Transactions'!$G61*'Transactions'!$I61)</f>
        <v/>
      </c>
      <c r="M61" s="10">
        <f>IF(OR('Transactions'!$A61="",'Transactions'!$G61=""),"",'Transactions'!$G61*'Transactions'!$J61)</f>
        <v/>
      </c>
      <c r="N61" s="10">
        <f>IF(OR('Transactions'!$A61="",'Transactions'!$G61=""),"",'Transactions'!$G61*'Transactions'!$K61)</f>
        <v/>
      </c>
      <c r="O61" s="10">
        <f>IF(OR('Transactions'!$A61="",'Transactions'!$G61=""),"",SUM('Transactions'!$L61:'Transactions'!$N61))</f>
        <v/>
      </c>
      <c r="P61" s="10">
        <f>IF(OR('Transactions'!$A61="",'Transactions'!$G61=""),"",'Transactions'!$G61+'Transactions'!$O61)</f>
        <v/>
      </c>
      <c r="Q61" s="11">
        <f>IF('Transactions'!$A61="","",IF('Transactions'!$H61&lt;&gt;"Yes","Non-taxable supply",IF('Transactions'!$E61="","Verify province selection",IF(COUNTIF('Rate Lookup'!$A$2:$A$101,'Transactions'!$E61)=0,"Verify province selection","Tax calculated using provincial rate table"))))</f>
        <v/>
      </c>
    </row>
    <row r="62">
      <c r="A62" s="2" t="n"/>
      <c r="B62" s="3" t="n"/>
      <c r="C62" s="2" t="n"/>
      <c r="D62" s="2" t="n"/>
      <c r="E62" s="4" t="n"/>
      <c r="F62" s="2" t="n"/>
      <c r="G62" s="5" t="n"/>
      <c r="H62" s="4" t="n"/>
      <c r="I62" s="6">
        <f>IF('Transactions'!$A62="","",IF('Transactions'!$H62="Yes",IFERROR(VLOOKUP('Transactions'!$E62,'Rate Lookup'!$A$2:$D$101,2,FALSE),0),0))</f>
        <v/>
      </c>
      <c r="J62" s="6">
        <f>IF('Transactions'!$A62="","",IF('Transactions'!$H62="Yes",IFERROR(VLOOKUP('Transactions'!$E62,'Rate Lookup'!$A$2:$D$101,3,FALSE),0),0))</f>
        <v/>
      </c>
      <c r="K62" s="6">
        <f>IF('Transactions'!$A62="","",IF('Transactions'!$H62="Yes",IFERROR(VLOOKUP('Transactions'!$E62,'Rate Lookup'!$A$2:$D$101,4,FALSE),0),0))</f>
        <v/>
      </c>
      <c r="L62" s="7">
        <f>IF(OR('Transactions'!$A62="",'Transactions'!$G62=""),"",'Transactions'!$G62*'Transactions'!$I62)</f>
        <v/>
      </c>
      <c r="M62" s="7">
        <f>IF(OR('Transactions'!$A62="",'Transactions'!$G62=""),"",'Transactions'!$G62*'Transactions'!$J62)</f>
        <v/>
      </c>
      <c r="N62" s="7">
        <f>IF(OR('Transactions'!$A62="",'Transactions'!$G62=""),"",'Transactions'!$G62*'Transactions'!$K62)</f>
        <v/>
      </c>
      <c r="O62" s="7">
        <f>IF(OR('Transactions'!$A62="",'Transactions'!$G62=""),"",SUM('Transactions'!$L62:'Transactions'!$N62))</f>
        <v/>
      </c>
      <c r="P62" s="7">
        <f>IF(OR('Transactions'!$A62="",'Transactions'!$G62=""),"",'Transactions'!$G62+'Transactions'!$O62)</f>
        <v/>
      </c>
      <c r="Q62" s="8">
        <f>IF('Transactions'!$A62="","",IF('Transactions'!$H62&lt;&gt;"Yes","Non-taxable supply",IF('Transactions'!$E62="","Verify province selection",IF(COUNTIF('Rate Lookup'!$A$2:$A$101,'Transactions'!$E62)=0,"Verify province selection","Tax calculated using provincial rate table"))))</f>
        <v/>
      </c>
    </row>
    <row r="63">
      <c r="A63" s="2" t="n"/>
      <c r="B63" s="3" t="n"/>
      <c r="C63" s="2" t="n"/>
      <c r="D63" s="2" t="n"/>
      <c r="E63" s="4" t="n"/>
      <c r="F63" s="2" t="n"/>
      <c r="G63" s="5" t="n"/>
      <c r="H63" s="4" t="n"/>
      <c r="I63" s="9">
        <f>IF('Transactions'!$A63="","",IF('Transactions'!$H63="Yes",IFERROR(VLOOKUP('Transactions'!$E63,'Rate Lookup'!$A$2:$D$101,2,FALSE),0),0))</f>
        <v/>
      </c>
      <c r="J63" s="9">
        <f>IF('Transactions'!$A63="","",IF('Transactions'!$H63="Yes",IFERROR(VLOOKUP('Transactions'!$E63,'Rate Lookup'!$A$2:$D$101,3,FALSE),0),0))</f>
        <v/>
      </c>
      <c r="K63" s="9">
        <f>IF('Transactions'!$A63="","",IF('Transactions'!$H63="Yes",IFERROR(VLOOKUP('Transactions'!$E63,'Rate Lookup'!$A$2:$D$101,4,FALSE),0),0))</f>
        <v/>
      </c>
      <c r="L63" s="10">
        <f>IF(OR('Transactions'!$A63="",'Transactions'!$G63=""),"",'Transactions'!$G63*'Transactions'!$I63)</f>
        <v/>
      </c>
      <c r="M63" s="10">
        <f>IF(OR('Transactions'!$A63="",'Transactions'!$G63=""),"",'Transactions'!$G63*'Transactions'!$J63)</f>
        <v/>
      </c>
      <c r="N63" s="10">
        <f>IF(OR('Transactions'!$A63="",'Transactions'!$G63=""),"",'Transactions'!$G63*'Transactions'!$K63)</f>
        <v/>
      </c>
      <c r="O63" s="10">
        <f>IF(OR('Transactions'!$A63="",'Transactions'!$G63=""),"",SUM('Transactions'!$L63:'Transactions'!$N63))</f>
        <v/>
      </c>
      <c r="P63" s="10">
        <f>IF(OR('Transactions'!$A63="",'Transactions'!$G63=""),"",'Transactions'!$G63+'Transactions'!$O63)</f>
        <v/>
      </c>
      <c r="Q63" s="11">
        <f>IF('Transactions'!$A63="","",IF('Transactions'!$H63&lt;&gt;"Yes","Non-taxable supply",IF('Transactions'!$E63="","Verify province selection",IF(COUNTIF('Rate Lookup'!$A$2:$A$101,'Transactions'!$E63)=0,"Verify province selection","Tax calculated using provincial rate table"))))</f>
        <v/>
      </c>
    </row>
    <row r="64">
      <c r="A64" s="2" t="n"/>
      <c r="B64" s="3" t="n"/>
      <c r="C64" s="2" t="n"/>
      <c r="D64" s="2" t="n"/>
      <c r="E64" s="4" t="n"/>
      <c r="F64" s="2" t="n"/>
      <c r="G64" s="5" t="n"/>
      <c r="H64" s="4" t="n"/>
      <c r="I64" s="6">
        <f>IF('Transactions'!$A64="","",IF('Transactions'!$H64="Yes",IFERROR(VLOOKUP('Transactions'!$E64,'Rate Lookup'!$A$2:$D$101,2,FALSE),0),0))</f>
        <v/>
      </c>
      <c r="J64" s="6">
        <f>IF('Transactions'!$A64="","",IF('Transactions'!$H64="Yes",IFERROR(VLOOKUP('Transactions'!$E64,'Rate Lookup'!$A$2:$D$101,3,FALSE),0),0))</f>
        <v/>
      </c>
      <c r="K64" s="6">
        <f>IF('Transactions'!$A64="","",IF('Transactions'!$H64="Yes",IFERROR(VLOOKUP('Transactions'!$E64,'Rate Lookup'!$A$2:$D$101,4,FALSE),0),0))</f>
        <v/>
      </c>
      <c r="L64" s="7">
        <f>IF(OR('Transactions'!$A64="",'Transactions'!$G64=""),"",'Transactions'!$G64*'Transactions'!$I64)</f>
        <v/>
      </c>
      <c r="M64" s="7">
        <f>IF(OR('Transactions'!$A64="",'Transactions'!$G64=""),"",'Transactions'!$G64*'Transactions'!$J64)</f>
        <v/>
      </c>
      <c r="N64" s="7">
        <f>IF(OR('Transactions'!$A64="",'Transactions'!$G64=""),"",'Transactions'!$G64*'Transactions'!$K64)</f>
        <v/>
      </c>
      <c r="O64" s="7">
        <f>IF(OR('Transactions'!$A64="",'Transactions'!$G64=""),"",SUM('Transactions'!$L64:'Transactions'!$N64))</f>
        <v/>
      </c>
      <c r="P64" s="7">
        <f>IF(OR('Transactions'!$A64="",'Transactions'!$G64=""),"",'Transactions'!$G64+'Transactions'!$O64)</f>
        <v/>
      </c>
      <c r="Q64" s="8">
        <f>IF('Transactions'!$A64="","",IF('Transactions'!$H64&lt;&gt;"Yes","Non-taxable supply",IF('Transactions'!$E64="","Verify province selection",IF(COUNTIF('Rate Lookup'!$A$2:$A$101,'Transactions'!$E64)=0,"Verify province selection","Tax calculated using provincial rate table"))))</f>
        <v/>
      </c>
    </row>
    <row r="65">
      <c r="A65" s="2" t="n"/>
      <c r="B65" s="3" t="n"/>
      <c r="C65" s="2" t="n"/>
      <c r="D65" s="2" t="n"/>
      <c r="E65" s="4" t="n"/>
      <c r="F65" s="2" t="n"/>
      <c r="G65" s="5" t="n"/>
      <c r="H65" s="4" t="n"/>
      <c r="I65" s="9">
        <f>IF('Transactions'!$A65="","",IF('Transactions'!$H65="Yes",IFERROR(VLOOKUP('Transactions'!$E65,'Rate Lookup'!$A$2:$D$101,2,FALSE),0),0))</f>
        <v/>
      </c>
      <c r="J65" s="9">
        <f>IF('Transactions'!$A65="","",IF('Transactions'!$H65="Yes",IFERROR(VLOOKUP('Transactions'!$E65,'Rate Lookup'!$A$2:$D$101,3,FALSE),0),0))</f>
        <v/>
      </c>
      <c r="K65" s="9">
        <f>IF('Transactions'!$A65="","",IF('Transactions'!$H65="Yes",IFERROR(VLOOKUP('Transactions'!$E65,'Rate Lookup'!$A$2:$D$101,4,FALSE),0),0))</f>
        <v/>
      </c>
      <c r="L65" s="10">
        <f>IF(OR('Transactions'!$A65="",'Transactions'!$G65=""),"",'Transactions'!$G65*'Transactions'!$I65)</f>
        <v/>
      </c>
      <c r="M65" s="10">
        <f>IF(OR('Transactions'!$A65="",'Transactions'!$G65=""),"",'Transactions'!$G65*'Transactions'!$J65)</f>
        <v/>
      </c>
      <c r="N65" s="10">
        <f>IF(OR('Transactions'!$A65="",'Transactions'!$G65=""),"",'Transactions'!$G65*'Transactions'!$K65)</f>
        <v/>
      </c>
      <c r="O65" s="10">
        <f>IF(OR('Transactions'!$A65="",'Transactions'!$G65=""),"",SUM('Transactions'!$L65:'Transactions'!$N65))</f>
        <v/>
      </c>
      <c r="P65" s="10">
        <f>IF(OR('Transactions'!$A65="",'Transactions'!$G65=""),"",'Transactions'!$G65+'Transactions'!$O65)</f>
        <v/>
      </c>
      <c r="Q65" s="11">
        <f>IF('Transactions'!$A65="","",IF('Transactions'!$H65&lt;&gt;"Yes","Non-taxable supply",IF('Transactions'!$E65="","Verify province selection",IF(COUNTIF('Rate Lookup'!$A$2:$A$101,'Transactions'!$E65)=0,"Verify province selection","Tax calculated using provincial rate table"))))</f>
        <v/>
      </c>
    </row>
    <row r="66">
      <c r="A66" s="2" t="n"/>
      <c r="B66" s="3" t="n"/>
      <c r="C66" s="2" t="n"/>
      <c r="D66" s="2" t="n"/>
      <c r="E66" s="4" t="n"/>
      <c r="F66" s="2" t="n"/>
      <c r="G66" s="5" t="n"/>
      <c r="H66" s="4" t="n"/>
      <c r="I66" s="6">
        <f>IF('Transactions'!$A66="","",IF('Transactions'!$H66="Yes",IFERROR(VLOOKUP('Transactions'!$E66,'Rate Lookup'!$A$2:$D$101,2,FALSE),0),0))</f>
        <v/>
      </c>
      <c r="J66" s="6">
        <f>IF('Transactions'!$A66="","",IF('Transactions'!$H66="Yes",IFERROR(VLOOKUP('Transactions'!$E66,'Rate Lookup'!$A$2:$D$101,3,FALSE),0),0))</f>
        <v/>
      </c>
      <c r="K66" s="6">
        <f>IF('Transactions'!$A66="","",IF('Transactions'!$H66="Yes",IFERROR(VLOOKUP('Transactions'!$E66,'Rate Lookup'!$A$2:$D$101,4,FALSE),0),0))</f>
        <v/>
      </c>
      <c r="L66" s="7">
        <f>IF(OR('Transactions'!$A66="",'Transactions'!$G66=""),"",'Transactions'!$G66*'Transactions'!$I66)</f>
        <v/>
      </c>
      <c r="M66" s="7">
        <f>IF(OR('Transactions'!$A66="",'Transactions'!$G66=""),"",'Transactions'!$G66*'Transactions'!$J66)</f>
        <v/>
      </c>
      <c r="N66" s="7">
        <f>IF(OR('Transactions'!$A66="",'Transactions'!$G66=""),"",'Transactions'!$G66*'Transactions'!$K66)</f>
        <v/>
      </c>
      <c r="O66" s="7">
        <f>IF(OR('Transactions'!$A66="",'Transactions'!$G66=""),"",SUM('Transactions'!$L66:'Transactions'!$N66))</f>
        <v/>
      </c>
      <c r="P66" s="7">
        <f>IF(OR('Transactions'!$A66="",'Transactions'!$G66=""),"",'Transactions'!$G66+'Transactions'!$O66)</f>
        <v/>
      </c>
      <c r="Q66" s="8">
        <f>IF('Transactions'!$A66="","",IF('Transactions'!$H66&lt;&gt;"Yes","Non-taxable supply",IF('Transactions'!$E66="","Verify province selection",IF(COUNTIF('Rate Lookup'!$A$2:$A$101,'Transactions'!$E66)=0,"Verify province selection","Tax calculated using provincial rate table"))))</f>
        <v/>
      </c>
    </row>
    <row r="67">
      <c r="A67" s="2" t="n"/>
      <c r="B67" s="3" t="n"/>
      <c r="C67" s="2" t="n"/>
      <c r="D67" s="2" t="n"/>
      <c r="E67" s="4" t="n"/>
      <c r="F67" s="2" t="n"/>
      <c r="G67" s="5" t="n"/>
      <c r="H67" s="4" t="n"/>
      <c r="I67" s="9">
        <f>IF('Transactions'!$A67="","",IF('Transactions'!$H67="Yes",IFERROR(VLOOKUP('Transactions'!$E67,'Rate Lookup'!$A$2:$D$101,2,FALSE),0),0))</f>
        <v/>
      </c>
      <c r="J67" s="9">
        <f>IF('Transactions'!$A67="","",IF('Transactions'!$H67="Yes",IFERROR(VLOOKUP('Transactions'!$E67,'Rate Lookup'!$A$2:$D$101,3,FALSE),0),0))</f>
        <v/>
      </c>
      <c r="K67" s="9">
        <f>IF('Transactions'!$A67="","",IF('Transactions'!$H67="Yes",IFERROR(VLOOKUP('Transactions'!$E67,'Rate Lookup'!$A$2:$D$101,4,FALSE),0),0))</f>
        <v/>
      </c>
      <c r="L67" s="10">
        <f>IF(OR('Transactions'!$A67="",'Transactions'!$G67=""),"",'Transactions'!$G67*'Transactions'!$I67)</f>
        <v/>
      </c>
      <c r="M67" s="10">
        <f>IF(OR('Transactions'!$A67="",'Transactions'!$G67=""),"",'Transactions'!$G67*'Transactions'!$J67)</f>
        <v/>
      </c>
      <c r="N67" s="10">
        <f>IF(OR('Transactions'!$A67="",'Transactions'!$G67=""),"",'Transactions'!$G67*'Transactions'!$K67)</f>
        <v/>
      </c>
      <c r="O67" s="10">
        <f>IF(OR('Transactions'!$A67="",'Transactions'!$G67=""),"",SUM('Transactions'!$L67:'Transactions'!$N67))</f>
        <v/>
      </c>
      <c r="P67" s="10">
        <f>IF(OR('Transactions'!$A67="",'Transactions'!$G67=""),"",'Transactions'!$G67+'Transactions'!$O67)</f>
        <v/>
      </c>
      <c r="Q67" s="11">
        <f>IF('Transactions'!$A67="","",IF('Transactions'!$H67&lt;&gt;"Yes","Non-taxable supply",IF('Transactions'!$E67="","Verify province selection",IF(COUNTIF('Rate Lookup'!$A$2:$A$101,'Transactions'!$E67)=0,"Verify province selection","Tax calculated using provincial rate table"))))</f>
        <v/>
      </c>
    </row>
    <row r="68">
      <c r="A68" s="2" t="n"/>
      <c r="B68" s="3" t="n"/>
      <c r="C68" s="2" t="n"/>
      <c r="D68" s="2" t="n"/>
      <c r="E68" s="4" t="n"/>
      <c r="F68" s="2" t="n"/>
      <c r="G68" s="5" t="n"/>
      <c r="H68" s="4" t="n"/>
      <c r="I68" s="6">
        <f>IF('Transactions'!$A68="","",IF('Transactions'!$H68="Yes",IFERROR(VLOOKUP('Transactions'!$E68,'Rate Lookup'!$A$2:$D$101,2,FALSE),0),0))</f>
        <v/>
      </c>
      <c r="J68" s="6">
        <f>IF('Transactions'!$A68="","",IF('Transactions'!$H68="Yes",IFERROR(VLOOKUP('Transactions'!$E68,'Rate Lookup'!$A$2:$D$101,3,FALSE),0),0))</f>
        <v/>
      </c>
      <c r="K68" s="6">
        <f>IF('Transactions'!$A68="","",IF('Transactions'!$H68="Yes",IFERROR(VLOOKUP('Transactions'!$E68,'Rate Lookup'!$A$2:$D$101,4,FALSE),0),0))</f>
        <v/>
      </c>
      <c r="L68" s="7">
        <f>IF(OR('Transactions'!$A68="",'Transactions'!$G68=""),"",'Transactions'!$G68*'Transactions'!$I68)</f>
        <v/>
      </c>
      <c r="M68" s="7">
        <f>IF(OR('Transactions'!$A68="",'Transactions'!$G68=""),"",'Transactions'!$G68*'Transactions'!$J68)</f>
        <v/>
      </c>
      <c r="N68" s="7">
        <f>IF(OR('Transactions'!$A68="",'Transactions'!$G68=""),"",'Transactions'!$G68*'Transactions'!$K68)</f>
        <v/>
      </c>
      <c r="O68" s="7">
        <f>IF(OR('Transactions'!$A68="",'Transactions'!$G68=""),"",SUM('Transactions'!$L68:'Transactions'!$N68))</f>
        <v/>
      </c>
      <c r="P68" s="7">
        <f>IF(OR('Transactions'!$A68="",'Transactions'!$G68=""),"",'Transactions'!$G68+'Transactions'!$O68)</f>
        <v/>
      </c>
      <c r="Q68" s="8">
        <f>IF('Transactions'!$A68="","",IF('Transactions'!$H68&lt;&gt;"Yes","Non-taxable supply",IF('Transactions'!$E68="","Verify province selection",IF(COUNTIF('Rate Lookup'!$A$2:$A$101,'Transactions'!$E68)=0,"Verify province selection","Tax calculated using provincial rate table"))))</f>
        <v/>
      </c>
    </row>
    <row r="69">
      <c r="A69" s="2" t="n"/>
      <c r="B69" s="3" t="n"/>
      <c r="C69" s="2" t="n"/>
      <c r="D69" s="2" t="n"/>
      <c r="E69" s="4" t="n"/>
      <c r="F69" s="2" t="n"/>
      <c r="G69" s="5" t="n"/>
      <c r="H69" s="4" t="n"/>
      <c r="I69" s="9">
        <f>IF('Transactions'!$A69="","",IF('Transactions'!$H69="Yes",IFERROR(VLOOKUP('Transactions'!$E69,'Rate Lookup'!$A$2:$D$101,2,FALSE),0),0))</f>
        <v/>
      </c>
      <c r="J69" s="9">
        <f>IF('Transactions'!$A69="","",IF('Transactions'!$H69="Yes",IFERROR(VLOOKUP('Transactions'!$E69,'Rate Lookup'!$A$2:$D$101,3,FALSE),0),0))</f>
        <v/>
      </c>
      <c r="K69" s="9">
        <f>IF('Transactions'!$A69="","",IF('Transactions'!$H69="Yes",IFERROR(VLOOKUP('Transactions'!$E69,'Rate Lookup'!$A$2:$D$101,4,FALSE),0),0))</f>
        <v/>
      </c>
      <c r="L69" s="10">
        <f>IF(OR('Transactions'!$A69="",'Transactions'!$G69=""),"",'Transactions'!$G69*'Transactions'!$I69)</f>
        <v/>
      </c>
      <c r="M69" s="10">
        <f>IF(OR('Transactions'!$A69="",'Transactions'!$G69=""),"",'Transactions'!$G69*'Transactions'!$J69)</f>
        <v/>
      </c>
      <c r="N69" s="10">
        <f>IF(OR('Transactions'!$A69="",'Transactions'!$G69=""),"",'Transactions'!$G69*'Transactions'!$K69)</f>
        <v/>
      </c>
      <c r="O69" s="10">
        <f>IF(OR('Transactions'!$A69="",'Transactions'!$G69=""),"",SUM('Transactions'!$L69:'Transactions'!$N69))</f>
        <v/>
      </c>
      <c r="P69" s="10">
        <f>IF(OR('Transactions'!$A69="",'Transactions'!$G69=""),"",'Transactions'!$G69+'Transactions'!$O69)</f>
        <v/>
      </c>
      <c r="Q69" s="11">
        <f>IF('Transactions'!$A69="","",IF('Transactions'!$H69&lt;&gt;"Yes","Non-taxable supply",IF('Transactions'!$E69="","Verify province selection",IF(COUNTIF('Rate Lookup'!$A$2:$A$101,'Transactions'!$E69)=0,"Verify province selection","Tax calculated using provincial rate table"))))</f>
        <v/>
      </c>
    </row>
    <row r="70">
      <c r="A70" s="2" t="n"/>
      <c r="B70" s="3" t="n"/>
      <c r="C70" s="2" t="n"/>
      <c r="D70" s="2" t="n"/>
      <c r="E70" s="4" t="n"/>
      <c r="F70" s="2" t="n"/>
      <c r="G70" s="5" t="n"/>
      <c r="H70" s="4" t="n"/>
      <c r="I70" s="6">
        <f>IF('Transactions'!$A70="","",IF('Transactions'!$H70="Yes",IFERROR(VLOOKUP('Transactions'!$E70,'Rate Lookup'!$A$2:$D$101,2,FALSE),0),0))</f>
        <v/>
      </c>
      <c r="J70" s="6">
        <f>IF('Transactions'!$A70="","",IF('Transactions'!$H70="Yes",IFERROR(VLOOKUP('Transactions'!$E70,'Rate Lookup'!$A$2:$D$101,3,FALSE),0),0))</f>
        <v/>
      </c>
      <c r="K70" s="6">
        <f>IF('Transactions'!$A70="","",IF('Transactions'!$H70="Yes",IFERROR(VLOOKUP('Transactions'!$E70,'Rate Lookup'!$A$2:$D$101,4,FALSE),0),0))</f>
        <v/>
      </c>
      <c r="L70" s="7">
        <f>IF(OR('Transactions'!$A70="",'Transactions'!$G70=""),"",'Transactions'!$G70*'Transactions'!$I70)</f>
        <v/>
      </c>
      <c r="M70" s="7">
        <f>IF(OR('Transactions'!$A70="",'Transactions'!$G70=""),"",'Transactions'!$G70*'Transactions'!$J70)</f>
        <v/>
      </c>
      <c r="N70" s="7">
        <f>IF(OR('Transactions'!$A70="",'Transactions'!$G70=""),"",'Transactions'!$G70*'Transactions'!$K70)</f>
        <v/>
      </c>
      <c r="O70" s="7">
        <f>IF(OR('Transactions'!$A70="",'Transactions'!$G70=""),"",SUM('Transactions'!$L70:'Transactions'!$N70))</f>
        <v/>
      </c>
      <c r="P70" s="7">
        <f>IF(OR('Transactions'!$A70="",'Transactions'!$G70=""),"",'Transactions'!$G70+'Transactions'!$O70)</f>
        <v/>
      </c>
      <c r="Q70" s="8">
        <f>IF('Transactions'!$A70="","",IF('Transactions'!$H70&lt;&gt;"Yes","Non-taxable supply",IF('Transactions'!$E70="","Verify province selection",IF(COUNTIF('Rate Lookup'!$A$2:$A$101,'Transactions'!$E70)=0,"Verify province selection","Tax calculated using provincial rate table"))))</f>
        <v/>
      </c>
    </row>
    <row r="71">
      <c r="A71" s="2" t="n"/>
      <c r="B71" s="3" t="n"/>
      <c r="C71" s="2" t="n"/>
      <c r="D71" s="2" t="n"/>
      <c r="E71" s="4" t="n"/>
      <c r="F71" s="2" t="n"/>
      <c r="G71" s="5" t="n"/>
      <c r="H71" s="4" t="n"/>
      <c r="I71" s="9">
        <f>IF('Transactions'!$A71="","",IF('Transactions'!$H71="Yes",IFERROR(VLOOKUP('Transactions'!$E71,'Rate Lookup'!$A$2:$D$101,2,FALSE),0),0))</f>
        <v/>
      </c>
      <c r="J71" s="9">
        <f>IF('Transactions'!$A71="","",IF('Transactions'!$H71="Yes",IFERROR(VLOOKUP('Transactions'!$E71,'Rate Lookup'!$A$2:$D$101,3,FALSE),0),0))</f>
        <v/>
      </c>
      <c r="K71" s="9">
        <f>IF('Transactions'!$A71="","",IF('Transactions'!$H71="Yes",IFERROR(VLOOKUP('Transactions'!$E71,'Rate Lookup'!$A$2:$D$101,4,FALSE),0),0))</f>
        <v/>
      </c>
      <c r="L71" s="10">
        <f>IF(OR('Transactions'!$A71="",'Transactions'!$G71=""),"",'Transactions'!$G71*'Transactions'!$I71)</f>
        <v/>
      </c>
      <c r="M71" s="10">
        <f>IF(OR('Transactions'!$A71="",'Transactions'!$G71=""),"",'Transactions'!$G71*'Transactions'!$J71)</f>
        <v/>
      </c>
      <c r="N71" s="10">
        <f>IF(OR('Transactions'!$A71="",'Transactions'!$G71=""),"",'Transactions'!$G71*'Transactions'!$K71)</f>
        <v/>
      </c>
      <c r="O71" s="10">
        <f>IF(OR('Transactions'!$A71="",'Transactions'!$G71=""),"",SUM('Transactions'!$L71:'Transactions'!$N71))</f>
        <v/>
      </c>
      <c r="P71" s="10">
        <f>IF(OR('Transactions'!$A71="",'Transactions'!$G71=""),"",'Transactions'!$G71+'Transactions'!$O71)</f>
        <v/>
      </c>
      <c r="Q71" s="11">
        <f>IF('Transactions'!$A71="","",IF('Transactions'!$H71&lt;&gt;"Yes","Non-taxable supply",IF('Transactions'!$E71="","Verify province selection",IF(COUNTIF('Rate Lookup'!$A$2:$A$101,'Transactions'!$E71)=0,"Verify province selection","Tax calculated using provincial rate table"))))</f>
        <v/>
      </c>
    </row>
    <row r="72">
      <c r="A72" s="2" t="n"/>
      <c r="B72" s="3" t="n"/>
      <c r="C72" s="2" t="n"/>
      <c r="D72" s="2" t="n"/>
      <c r="E72" s="4" t="n"/>
      <c r="F72" s="2" t="n"/>
      <c r="G72" s="5" t="n"/>
      <c r="H72" s="4" t="n"/>
      <c r="I72" s="6">
        <f>IF('Transactions'!$A72="","",IF('Transactions'!$H72="Yes",IFERROR(VLOOKUP('Transactions'!$E72,'Rate Lookup'!$A$2:$D$101,2,FALSE),0),0))</f>
        <v/>
      </c>
      <c r="J72" s="6">
        <f>IF('Transactions'!$A72="","",IF('Transactions'!$H72="Yes",IFERROR(VLOOKUP('Transactions'!$E72,'Rate Lookup'!$A$2:$D$101,3,FALSE),0),0))</f>
        <v/>
      </c>
      <c r="K72" s="6">
        <f>IF('Transactions'!$A72="","",IF('Transactions'!$H72="Yes",IFERROR(VLOOKUP('Transactions'!$E72,'Rate Lookup'!$A$2:$D$101,4,FALSE),0),0))</f>
        <v/>
      </c>
      <c r="L72" s="7">
        <f>IF(OR('Transactions'!$A72="",'Transactions'!$G72=""),"",'Transactions'!$G72*'Transactions'!$I72)</f>
        <v/>
      </c>
      <c r="M72" s="7">
        <f>IF(OR('Transactions'!$A72="",'Transactions'!$G72=""),"",'Transactions'!$G72*'Transactions'!$J72)</f>
        <v/>
      </c>
      <c r="N72" s="7">
        <f>IF(OR('Transactions'!$A72="",'Transactions'!$G72=""),"",'Transactions'!$G72*'Transactions'!$K72)</f>
        <v/>
      </c>
      <c r="O72" s="7">
        <f>IF(OR('Transactions'!$A72="",'Transactions'!$G72=""),"",SUM('Transactions'!$L72:'Transactions'!$N72))</f>
        <v/>
      </c>
      <c r="P72" s="7">
        <f>IF(OR('Transactions'!$A72="",'Transactions'!$G72=""),"",'Transactions'!$G72+'Transactions'!$O72)</f>
        <v/>
      </c>
      <c r="Q72" s="8">
        <f>IF('Transactions'!$A72="","",IF('Transactions'!$H72&lt;&gt;"Yes","Non-taxable supply",IF('Transactions'!$E72="","Verify province selection",IF(COUNTIF('Rate Lookup'!$A$2:$A$101,'Transactions'!$E72)=0,"Verify province selection","Tax calculated using provincial rate table"))))</f>
        <v/>
      </c>
    </row>
    <row r="73">
      <c r="A73" s="2" t="n"/>
      <c r="B73" s="3" t="n"/>
      <c r="C73" s="2" t="n"/>
      <c r="D73" s="2" t="n"/>
      <c r="E73" s="4" t="n"/>
      <c r="F73" s="2" t="n"/>
      <c r="G73" s="5" t="n"/>
      <c r="H73" s="4" t="n"/>
      <c r="I73" s="9">
        <f>IF('Transactions'!$A73="","",IF('Transactions'!$H73="Yes",IFERROR(VLOOKUP('Transactions'!$E73,'Rate Lookup'!$A$2:$D$101,2,FALSE),0),0))</f>
        <v/>
      </c>
      <c r="J73" s="9">
        <f>IF('Transactions'!$A73="","",IF('Transactions'!$H73="Yes",IFERROR(VLOOKUP('Transactions'!$E73,'Rate Lookup'!$A$2:$D$101,3,FALSE),0),0))</f>
        <v/>
      </c>
      <c r="K73" s="9">
        <f>IF('Transactions'!$A73="","",IF('Transactions'!$H73="Yes",IFERROR(VLOOKUP('Transactions'!$E73,'Rate Lookup'!$A$2:$D$101,4,FALSE),0),0))</f>
        <v/>
      </c>
      <c r="L73" s="10">
        <f>IF(OR('Transactions'!$A73="",'Transactions'!$G73=""),"",'Transactions'!$G73*'Transactions'!$I73)</f>
        <v/>
      </c>
      <c r="M73" s="10">
        <f>IF(OR('Transactions'!$A73="",'Transactions'!$G73=""),"",'Transactions'!$G73*'Transactions'!$J73)</f>
        <v/>
      </c>
      <c r="N73" s="10">
        <f>IF(OR('Transactions'!$A73="",'Transactions'!$G73=""),"",'Transactions'!$G73*'Transactions'!$K73)</f>
        <v/>
      </c>
      <c r="O73" s="10">
        <f>IF(OR('Transactions'!$A73="",'Transactions'!$G73=""),"",SUM('Transactions'!$L73:'Transactions'!$N73))</f>
        <v/>
      </c>
      <c r="P73" s="10">
        <f>IF(OR('Transactions'!$A73="",'Transactions'!$G73=""),"",'Transactions'!$G73+'Transactions'!$O73)</f>
        <v/>
      </c>
      <c r="Q73" s="11">
        <f>IF('Transactions'!$A73="","",IF('Transactions'!$H73&lt;&gt;"Yes","Non-taxable supply",IF('Transactions'!$E73="","Verify province selection",IF(COUNTIF('Rate Lookup'!$A$2:$A$101,'Transactions'!$E73)=0,"Verify province selection","Tax calculated using provincial rate table"))))</f>
        <v/>
      </c>
    </row>
    <row r="74">
      <c r="A74" s="2" t="n"/>
      <c r="B74" s="3" t="n"/>
      <c r="C74" s="2" t="n"/>
      <c r="D74" s="2" t="n"/>
      <c r="E74" s="4" t="n"/>
      <c r="F74" s="2" t="n"/>
      <c r="G74" s="5" t="n"/>
      <c r="H74" s="4" t="n"/>
      <c r="I74" s="6">
        <f>IF('Transactions'!$A74="","",IF('Transactions'!$H74="Yes",IFERROR(VLOOKUP('Transactions'!$E74,'Rate Lookup'!$A$2:$D$101,2,FALSE),0),0))</f>
        <v/>
      </c>
      <c r="J74" s="6">
        <f>IF('Transactions'!$A74="","",IF('Transactions'!$H74="Yes",IFERROR(VLOOKUP('Transactions'!$E74,'Rate Lookup'!$A$2:$D$101,3,FALSE),0),0))</f>
        <v/>
      </c>
      <c r="K74" s="6">
        <f>IF('Transactions'!$A74="","",IF('Transactions'!$H74="Yes",IFERROR(VLOOKUP('Transactions'!$E74,'Rate Lookup'!$A$2:$D$101,4,FALSE),0),0))</f>
        <v/>
      </c>
      <c r="L74" s="7">
        <f>IF(OR('Transactions'!$A74="",'Transactions'!$G74=""),"",'Transactions'!$G74*'Transactions'!$I74)</f>
        <v/>
      </c>
      <c r="M74" s="7">
        <f>IF(OR('Transactions'!$A74="",'Transactions'!$G74=""),"",'Transactions'!$G74*'Transactions'!$J74)</f>
        <v/>
      </c>
      <c r="N74" s="7">
        <f>IF(OR('Transactions'!$A74="",'Transactions'!$G74=""),"",'Transactions'!$G74*'Transactions'!$K74)</f>
        <v/>
      </c>
      <c r="O74" s="7">
        <f>IF(OR('Transactions'!$A74="",'Transactions'!$G74=""),"",SUM('Transactions'!$L74:'Transactions'!$N74))</f>
        <v/>
      </c>
      <c r="P74" s="7">
        <f>IF(OR('Transactions'!$A74="",'Transactions'!$G74=""),"",'Transactions'!$G74+'Transactions'!$O74)</f>
        <v/>
      </c>
      <c r="Q74" s="8">
        <f>IF('Transactions'!$A74="","",IF('Transactions'!$H74&lt;&gt;"Yes","Non-taxable supply",IF('Transactions'!$E74="","Verify province selection",IF(COUNTIF('Rate Lookup'!$A$2:$A$101,'Transactions'!$E74)=0,"Verify province selection","Tax calculated using provincial rate table"))))</f>
        <v/>
      </c>
    </row>
    <row r="75">
      <c r="A75" s="2" t="n"/>
      <c r="B75" s="3" t="n"/>
      <c r="C75" s="2" t="n"/>
      <c r="D75" s="2" t="n"/>
      <c r="E75" s="4" t="n"/>
      <c r="F75" s="2" t="n"/>
      <c r="G75" s="5" t="n"/>
      <c r="H75" s="4" t="n"/>
      <c r="I75" s="9">
        <f>IF('Transactions'!$A75="","",IF('Transactions'!$H75="Yes",IFERROR(VLOOKUP('Transactions'!$E75,'Rate Lookup'!$A$2:$D$101,2,FALSE),0),0))</f>
        <v/>
      </c>
      <c r="J75" s="9">
        <f>IF('Transactions'!$A75="","",IF('Transactions'!$H75="Yes",IFERROR(VLOOKUP('Transactions'!$E75,'Rate Lookup'!$A$2:$D$101,3,FALSE),0),0))</f>
        <v/>
      </c>
      <c r="K75" s="9">
        <f>IF('Transactions'!$A75="","",IF('Transactions'!$H75="Yes",IFERROR(VLOOKUP('Transactions'!$E75,'Rate Lookup'!$A$2:$D$101,4,FALSE),0),0))</f>
        <v/>
      </c>
      <c r="L75" s="10">
        <f>IF(OR('Transactions'!$A75="",'Transactions'!$G75=""),"",'Transactions'!$G75*'Transactions'!$I75)</f>
        <v/>
      </c>
      <c r="M75" s="10">
        <f>IF(OR('Transactions'!$A75="",'Transactions'!$G75=""),"",'Transactions'!$G75*'Transactions'!$J75)</f>
        <v/>
      </c>
      <c r="N75" s="10">
        <f>IF(OR('Transactions'!$A75="",'Transactions'!$G75=""),"",'Transactions'!$G75*'Transactions'!$K75)</f>
        <v/>
      </c>
      <c r="O75" s="10">
        <f>IF(OR('Transactions'!$A75="",'Transactions'!$G75=""),"",SUM('Transactions'!$L75:'Transactions'!$N75))</f>
        <v/>
      </c>
      <c r="P75" s="10">
        <f>IF(OR('Transactions'!$A75="",'Transactions'!$G75=""),"",'Transactions'!$G75+'Transactions'!$O75)</f>
        <v/>
      </c>
      <c r="Q75" s="11">
        <f>IF('Transactions'!$A75="","",IF('Transactions'!$H75&lt;&gt;"Yes","Non-taxable supply",IF('Transactions'!$E75="","Verify province selection",IF(COUNTIF('Rate Lookup'!$A$2:$A$101,'Transactions'!$E75)=0,"Verify province selection","Tax calculated using provincial rate table"))))</f>
        <v/>
      </c>
    </row>
    <row r="76">
      <c r="A76" s="2" t="n"/>
      <c r="B76" s="3" t="n"/>
      <c r="C76" s="2" t="n"/>
      <c r="D76" s="2" t="n"/>
      <c r="E76" s="4" t="n"/>
      <c r="F76" s="2" t="n"/>
      <c r="G76" s="5" t="n"/>
      <c r="H76" s="4" t="n"/>
      <c r="I76" s="6">
        <f>IF('Transactions'!$A76="","",IF('Transactions'!$H76="Yes",IFERROR(VLOOKUP('Transactions'!$E76,'Rate Lookup'!$A$2:$D$101,2,FALSE),0),0))</f>
        <v/>
      </c>
      <c r="J76" s="6">
        <f>IF('Transactions'!$A76="","",IF('Transactions'!$H76="Yes",IFERROR(VLOOKUP('Transactions'!$E76,'Rate Lookup'!$A$2:$D$101,3,FALSE),0),0))</f>
        <v/>
      </c>
      <c r="K76" s="6">
        <f>IF('Transactions'!$A76="","",IF('Transactions'!$H76="Yes",IFERROR(VLOOKUP('Transactions'!$E76,'Rate Lookup'!$A$2:$D$101,4,FALSE),0),0))</f>
        <v/>
      </c>
      <c r="L76" s="7">
        <f>IF(OR('Transactions'!$A76="",'Transactions'!$G76=""),"",'Transactions'!$G76*'Transactions'!$I76)</f>
        <v/>
      </c>
      <c r="M76" s="7">
        <f>IF(OR('Transactions'!$A76="",'Transactions'!$G76=""),"",'Transactions'!$G76*'Transactions'!$J76)</f>
        <v/>
      </c>
      <c r="N76" s="7">
        <f>IF(OR('Transactions'!$A76="",'Transactions'!$G76=""),"",'Transactions'!$G76*'Transactions'!$K76)</f>
        <v/>
      </c>
      <c r="O76" s="7">
        <f>IF(OR('Transactions'!$A76="",'Transactions'!$G76=""),"",SUM('Transactions'!$L76:'Transactions'!$N76))</f>
        <v/>
      </c>
      <c r="P76" s="7">
        <f>IF(OR('Transactions'!$A76="",'Transactions'!$G76=""),"",'Transactions'!$G76+'Transactions'!$O76)</f>
        <v/>
      </c>
      <c r="Q76" s="8">
        <f>IF('Transactions'!$A76="","",IF('Transactions'!$H76&lt;&gt;"Yes","Non-taxable supply",IF('Transactions'!$E76="","Verify province selection",IF(COUNTIF('Rate Lookup'!$A$2:$A$101,'Transactions'!$E76)=0,"Verify province selection","Tax calculated using provincial rate table"))))</f>
        <v/>
      </c>
    </row>
    <row r="77">
      <c r="A77" s="2" t="n"/>
      <c r="B77" s="3" t="n"/>
      <c r="C77" s="2" t="n"/>
      <c r="D77" s="2" t="n"/>
      <c r="E77" s="4" t="n"/>
      <c r="F77" s="2" t="n"/>
      <c r="G77" s="5" t="n"/>
      <c r="H77" s="4" t="n"/>
      <c r="I77" s="9">
        <f>IF('Transactions'!$A77="","",IF('Transactions'!$H77="Yes",IFERROR(VLOOKUP('Transactions'!$E77,'Rate Lookup'!$A$2:$D$101,2,FALSE),0),0))</f>
        <v/>
      </c>
      <c r="J77" s="9">
        <f>IF('Transactions'!$A77="","",IF('Transactions'!$H77="Yes",IFERROR(VLOOKUP('Transactions'!$E77,'Rate Lookup'!$A$2:$D$101,3,FALSE),0),0))</f>
        <v/>
      </c>
      <c r="K77" s="9">
        <f>IF('Transactions'!$A77="","",IF('Transactions'!$H77="Yes",IFERROR(VLOOKUP('Transactions'!$E77,'Rate Lookup'!$A$2:$D$101,4,FALSE),0),0))</f>
        <v/>
      </c>
      <c r="L77" s="10">
        <f>IF(OR('Transactions'!$A77="",'Transactions'!$G77=""),"",'Transactions'!$G77*'Transactions'!$I77)</f>
        <v/>
      </c>
      <c r="M77" s="10">
        <f>IF(OR('Transactions'!$A77="",'Transactions'!$G77=""),"",'Transactions'!$G77*'Transactions'!$J77)</f>
        <v/>
      </c>
      <c r="N77" s="10">
        <f>IF(OR('Transactions'!$A77="",'Transactions'!$G77=""),"",'Transactions'!$G77*'Transactions'!$K77)</f>
        <v/>
      </c>
      <c r="O77" s="10">
        <f>IF(OR('Transactions'!$A77="",'Transactions'!$G77=""),"",SUM('Transactions'!$L77:'Transactions'!$N77))</f>
        <v/>
      </c>
      <c r="P77" s="10">
        <f>IF(OR('Transactions'!$A77="",'Transactions'!$G77=""),"",'Transactions'!$G77+'Transactions'!$O77)</f>
        <v/>
      </c>
      <c r="Q77" s="11">
        <f>IF('Transactions'!$A77="","",IF('Transactions'!$H77&lt;&gt;"Yes","Non-taxable supply",IF('Transactions'!$E77="","Verify province selection",IF(COUNTIF('Rate Lookup'!$A$2:$A$101,'Transactions'!$E77)=0,"Verify province selection","Tax calculated using provincial rate table"))))</f>
        <v/>
      </c>
    </row>
    <row r="78">
      <c r="A78" s="2" t="n"/>
      <c r="B78" s="3" t="n"/>
      <c r="C78" s="2" t="n"/>
      <c r="D78" s="2" t="n"/>
      <c r="E78" s="4" t="n"/>
      <c r="F78" s="2" t="n"/>
      <c r="G78" s="5" t="n"/>
      <c r="H78" s="4" t="n"/>
      <c r="I78" s="6">
        <f>IF('Transactions'!$A78="","",IF('Transactions'!$H78="Yes",IFERROR(VLOOKUP('Transactions'!$E78,'Rate Lookup'!$A$2:$D$101,2,FALSE),0),0))</f>
        <v/>
      </c>
      <c r="J78" s="6">
        <f>IF('Transactions'!$A78="","",IF('Transactions'!$H78="Yes",IFERROR(VLOOKUP('Transactions'!$E78,'Rate Lookup'!$A$2:$D$101,3,FALSE),0),0))</f>
        <v/>
      </c>
      <c r="K78" s="6">
        <f>IF('Transactions'!$A78="","",IF('Transactions'!$H78="Yes",IFERROR(VLOOKUP('Transactions'!$E78,'Rate Lookup'!$A$2:$D$101,4,FALSE),0),0))</f>
        <v/>
      </c>
      <c r="L78" s="7">
        <f>IF(OR('Transactions'!$A78="",'Transactions'!$G78=""),"",'Transactions'!$G78*'Transactions'!$I78)</f>
        <v/>
      </c>
      <c r="M78" s="7">
        <f>IF(OR('Transactions'!$A78="",'Transactions'!$G78=""),"",'Transactions'!$G78*'Transactions'!$J78)</f>
        <v/>
      </c>
      <c r="N78" s="7">
        <f>IF(OR('Transactions'!$A78="",'Transactions'!$G78=""),"",'Transactions'!$G78*'Transactions'!$K78)</f>
        <v/>
      </c>
      <c r="O78" s="7">
        <f>IF(OR('Transactions'!$A78="",'Transactions'!$G78=""),"",SUM('Transactions'!$L78:'Transactions'!$N78))</f>
        <v/>
      </c>
      <c r="P78" s="7">
        <f>IF(OR('Transactions'!$A78="",'Transactions'!$G78=""),"",'Transactions'!$G78+'Transactions'!$O78)</f>
        <v/>
      </c>
      <c r="Q78" s="8">
        <f>IF('Transactions'!$A78="","",IF('Transactions'!$H78&lt;&gt;"Yes","Non-taxable supply",IF('Transactions'!$E78="","Verify province selection",IF(COUNTIF('Rate Lookup'!$A$2:$A$101,'Transactions'!$E78)=0,"Verify province selection","Tax calculated using provincial rate table"))))</f>
        <v/>
      </c>
    </row>
    <row r="79">
      <c r="A79" s="2" t="n"/>
      <c r="B79" s="3" t="n"/>
      <c r="C79" s="2" t="n"/>
      <c r="D79" s="2" t="n"/>
      <c r="E79" s="4" t="n"/>
      <c r="F79" s="2" t="n"/>
      <c r="G79" s="5" t="n"/>
      <c r="H79" s="4" t="n"/>
      <c r="I79" s="9">
        <f>IF('Transactions'!$A79="","",IF('Transactions'!$H79="Yes",IFERROR(VLOOKUP('Transactions'!$E79,'Rate Lookup'!$A$2:$D$101,2,FALSE),0),0))</f>
        <v/>
      </c>
      <c r="J79" s="9">
        <f>IF('Transactions'!$A79="","",IF('Transactions'!$H79="Yes",IFERROR(VLOOKUP('Transactions'!$E79,'Rate Lookup'!$A$2:$D$101,3,FALSE),0),0))</f>
        <v/>
      </c>
      <c r="K79" s="9">
        <f>IF('Transactions'!$A79="","",IF('Transactions'!$H79="Yes",IFERROR(VLOOKUP('Transactions'!$E79,'Rate Lookup'!$A$2:$D$101,4,FALSE),0),0))</f>
        <v/>
      </c>
      <c r="L79" s="10">
        <f>IF(OR('Transactions'!$A79="",'Transactions'!$G79=""),"",'Transactions'!$G79*'Transactions'!$I79)</f>
        <v/>
      </c>
      <c r="M79" s="10">
        <f>IF(OR('Transactions'!$A79="",'Transactions'!$G79=""),"",'Transactions'!$G79*'Transactions'!$J79)</f>
        <v/>
      </c>
      <c r="N79" s="10">
        <f>IF(OR('Transactions'!$A79="",'Transactions'!$G79=""),"",'Transactions'!$G79*'Transactions'!$K79)</f>
        <v/>
      </c>
      <c r="O79" s="10">
        <f>IF(OR('Transactions'!$A79="",'Transactions'!$G79=""),"",SUM('Transactions'!$L79:'Transactions'!$N79))</f>
        <v/>
      </c>
      <c r="P79" s="10">
        <f>IF(OR('Transactions'!$A79="",'Transactions'!$G79=""),"",'Transactions'!$G79+'Transactions'!$O79)</f>
        <v/>
      </c>
      <c r="Q79" s="11">
        <f>IF('Transactions'!$A79="","",IF('Transactions'!$H79&lt;&gt;"Yes","Non-taxable supply",IF('Transactions'!$E79="","Verify province selection",IF(COUNTIF('Rate Lookup'!$A$2:$A$101,'Transactions'!$E79)=0,"Verify province selection","Tax calculated using provincial rate table"))))</f>
        <v/>
      </c>
    </row>
    <row r="80">
      <c r="A80" s="2" t="n"/>
      <c r="B80" s="3" t="n"/>
      <c r="C80" s="2" t="n"/>
      <c r="D80" s="2" t="n"/>
      <c r="E80" s="4" t="n"/>
      <c r="F80" s="2" t="n"/>
      <c r="G80" s="5" t="n"/>
      <c r="H80" s="4" t="n"/>
      <c r="I80" s="6">
        <f>IF('Transactions'!$A80="","",IF('Transactions'!$H80="Yes",IFERROR(VLOOKUP('Transactions'!$E80,'Rate Lookup'!$A$2:$D$101,2,FALSE),0),0))</f>
        <v/>
      </c>
      <c r="J80" s="6">
        <f>IF('Transactions'!$A80="","",IF('Transactions'!$H80="Yes",IFERROR(VLOOKUP('Transactions'!$E80,'Rate Lookup'!$A$2:$D$101,3,FALSE),0),0))</f>
        <v/>
      </c>
      <c r="K80" s="6">
        <f>IF('Transactions'!$A80="","",IF('Transactions'!$H80="Yes",IFERROR(VLOOKUP('Transactions'!$E80,'Rate Lookup'!$A$2:$D$101,4,FALSE),0),0))</f>
        <v/>
      </c>
      <c r="L80" s="7">
        <f>IF(OR('Transactions'!$A80="",'Transactions'!$G80=""),"",'Transactions'!$G80*'Transactions'!$I80)</f>
        <v/>
      </c>
      <c r="M80" s="7">
        <f>IF(OR('Transactions'!$A80="",'Transactions'!$G80=""),"",'Transactions'!$G80*'Transactions'!$J80)</f>
        <v/>
      </c>
      <c r="N80" s="7">
        <f>IF(OR('Transactions'!$A80="",'Transactions'!$G80=""),"",'Transactions'!$G80*'Transactions'!$K80)</f>
        <v/>
      </c>
      <c r="O80" s="7">
        <f>IF(OR('Transactions'!$A80="",'Transactions'!$G80=""),"",SUM('Transactions'!$L80:'Transactions'!$N80))</f>
        <v/>
      </c>
      <c r="P80" s="7">
        <f>IF(OR('Transactions'!$A80="",'Transactions'!$G80=""),"",'Transactions'!$G80+'Transactions'!$O80)</f>
        <v/>
      </c>
      <c r="Q80" s="8">
        <f>IF('Transactions'!$A80="","",IF('Transactions'!$H80&lt;&gt;"Yes","Non-taxable supply",IF('Transactions'!$E80="","Verify province selection",IF(COUNTIF('Rate Lookup'!$A$2:$A$101,'Transactions'!$E80)=0,"Verify province selection","Tax calculated using provincial rate table"))))</f>
        <v/>
      </c>
    </row>
    <row r="81">
      <c r="A81" s="2" t="n"/>
      <c r="B81" s="3" t="n"/>
      <c r="C81" s="2" t="n"/>
      <c r="D81" s="2" t="n"/>
      <c r="E81" s="4" t="n"/>
      <c r="F81" s="2" t="n"/>
      <c r="G81" s="5" t="n"/>
      <c r="H81" s="4" t="n"/>
      <c r="I81" s="9">
        <f>IF('Transactions'!$A81="","",IF('Transactions'!$H81="Yes",IFERROR(VLOOKUP('Transactions'!$E81,'Rate Lookup'!$A$2:$D$101,2,FALSE),0),0))</f>
        <v/>
      </c>
      <c r="J81" s="9">
        <f>IF('Transactions'!$A81="","",IF('Transactions'!$H81="Yes",IFERROR(VLOOKUP('Transactions'!$E81,'Rate Lookup'!$A$2:$D$101,3,FALSE),0),0))</f>
        <v/>
      </c>
      <c r="K81" s="9">
        <f>IF('Transactions'!$A81="","",IF('Transactions'!$H81="Yes",IFERROR(VLOOKUP('Transactions'!$E81,'Rate Lookup'!$A$2:$D$101,4,FALSE),0),0))</f>
        <v/>
      </c>
      <c r="L81" s="10">
        <f>IF(OR('Transactions'!$A81="",'Transactions'!$G81=""),"",'Transactions'!$G81*'Transactions'!$I81)</f>
        <v/>
      </c>
      <c r="M81" s="10">
        <f>IF(OR('Transactions'!$A81="",'Transactions'!$G81=""),"",'Transactions'!$G81*'Transactions'!$J81)</f>
        <v/>
      </c>
      <c r="N81" s="10">
        <f>IF(OR('Transactions'!$A81="",'Transactions'!$G81=""),"",'Transactions'!$G81*'Transactions'!$K81)</f>
        <v/>
      </c>
      <c r="O81" s="10">
        <f>IF(OR('Transactions'!$A81="",'Transactions'!$G81=""),"",SUM('Transactions'!$L81:'Transactions'!$N81))</f>
        <v/>
      </c>
      <c r="P81" s="10">
        <f>IF(OR('Transactions'!$A81="",'Transactions'!$G81=""),"",'Transactions'!$G81+'Transactions'!$O81)</f>
        <v/>
      </c>
      <c r="Q81" s="11">
        <f>IF('Transactions'!$A81="","",IF('Transactions'!$H81&lt;&gt;"Yes","Non-taxable supply",IF('Transactions'!$E81="","Verify province selection",IF(COUNTIF('Rate Lookup'!$A$2:$A$101,'Transactions'!$E81)=0,"Verify province selection","Tax calculated using provincial rate table"))))</f>
        <v/>
      </c>
    </row>
    <row r="82">
      <c r="A82" s="2" t="n"/>
      <c r="B82" s="3" t="n"/>
      <c r="C82" s="2" t="n"/>
      <c r="D82" s="2" t="n"/>
      <c r="E82" s="4" t="n"/>
      <c r="F82" s="2" t="n"/>
      <c r="G82" s="5" t="n"/>
      <c r="H82" s="4" t="n"/>
      <c r="I82" s="6">
        <f>IF('Transactions'!$A82="","",IF('Transactions'!$H82="Yes",IFERROR(VLOOKUP('Transactions'!$E82,'Rate Lookup'!$A$2:$D$101,2,FALSE),0),0))</f>
        <v/>
      </c>
      <c r="J82" s="6">
        <f>IF('Transactions'!$A82="","",IF('Transactions'!$H82="Yes",IFERROR(VLOOKUP('Transactions'!$E82,'Rate Lookup'!$A$2:$D$101,3,FALSE),0),0))</f>
        <v/>
      </c>
      <c r="K82" s="6">
        <f>IF('Transactions'!$A82="","",IF('Transactions'!$H82="Yes",IFERROR(VLOOKUP('Transactions'!$E82,'Rate Lookup'!$A$2:$D$101,4,FALSE),0),0))</f>
        <v/>
      </c>
      <c r="L82" s="7">
        <f>IF(OR('Transactions'!$A82="",'Transactions'!$G82=""),"",'Transactions'!$G82*'Transactions'!$I82)</f>
        <v/>
      </c>
      <c r="M82" s="7">
        <f>IF(OR('Transactions'!$A82="",'Transactions'!$G82=""),"",'Transactions'!$G82*'Transactions'!$J82)</f>
        <v/>
      </c>
      <c r="N82" s="7">
        <f>IF(OR('Transactions'!$A82="",'Transactions'!$G82=""),"",'Transactions'!$G82*'Transactions'!$K82)</f>
        <v/>
      </c>
      <c r="O82" s="7">
        <f>IF(OR('Transactions'!$A82="",'Transactions'!$G82=""),"",SUM('Transactions'!$L82:'Transactions'!$N82))</f>
        <v/>
      </c>
      <c r="P82" s="7">
        <f>IF(OR('Transactions'!$A82="",'Transactions'!$G82=""),"",'Transactions'!$G82+'Transactions'!$O82)</f>
        <v/>
      </c>
      <c r="Q82" s="8">
        <f>IF('Transactions'!$A82="","",IF('Transactions'!$H82&lt;&gt;"Yes","Non-taxable supply",IF('Transactions'!$E82="","Verify province selection",IF(COUNTIF('Rate Lookup'!$A$2:$A$101,'Transactions'!$E82)=0,"Verify province selection","Tax calculated using provincial rate table"))))</f>
        <v/>
      </c>
    </row>
    <row r="83">
      <c r="A83" s="2" t="n"/>
      <c r="B83" s="3" t="n"/>
      <c r="C83" s="2" t="n"/>
      <c r="D83" s="2" t="n"/>
      <c r="E83" s="4" t="n"/>
      <c r="F83" s="2" t="n"/>
      <c r="G83" s="5" t="n"/>
      <c r="H83" s="4" t="n"/>
      <c r="I83" s="9">
        <f>IF('Transactions'!$A83="","",IF('Transactions'!$H83="Yes",IFERROR(VLOOKUP('Transactions'!$E83,'Rate Lookup'!$A$2:$D$101,2,FALSE),0),0))</f>
        <v/>
      </c>
      <c r="J83" s="9">
        <f>IF('Transactions'!$A83="","",IF('Transactions'!$H83="Yes",IFERROR(VLOOKUP('Transactions'!$E83,'Rate Lookup'!$A$2:$D$101,3,FALSE),0),0))</f>
        <v/>
      </c>
      <c r="K83" s="9">
        <f>IF('Transactions'!$A83="","",IF('Transactions'!$H83="Yes",IFERROR(VLOOKUP('Transactions'!$E83,'Rate Lookup'!$A$2:$D$101,4,FALSE),0),0))</f>
        <v/>
      </c>
      <c r="L83" s="10">
        <f>IF(OR('Transactions'!$A83="",'Transactions'!$G83=""),"",'Transactions'!$G83*'Transactions'!$I83)</f>
        <v/>
      </c>
      <c r="M83" s="10">
        <f>IF(OR('Transactions'!$A83="",'Transactions'!$G83=""),"",'Transactions'!$G83*'Transactions'!$J83)</f>
        <v/>
      </c>
      <c r="N83" s="10">
        <f>IF(OR('Transactions'!$A83="",'Transactions'!$G83=""),"",'Transactions'!$G83*'Transactions'!$K83)</f>
        <v/>
      </c>
      <c r="O83" s="10">
        <f>IF(OR('Transactions'!$A83="",'Transactions'!$G83=""),"",SUM('Transactions'!$L83:'Transactions'!$N83))</f>
        <v/>
      </c>
      <c r="P83" s="10">
        <f>IF(OR('Transactions'!$A83="",'Transactions'!$G83=""),"",'Transactions'!$G83+'Transactions'!$O83)</f>
        <v/>
      </c>
      <c r="Q83" s="11">
        <f>IF('Transactions'!$A83="","",IF('Transactions'!$H83&lt;&gt;"Yes","Non-taxable supply",IF('Transactions'!$E83="","Verify province selection",IF(COUNTIF('Rate Lookup'!$A$2:$A$101,'Transactions'!$E83)=0,"Verify province selection","Tax calculated using provincial rate table"))))</f>
        <v/>
      </c>
    </row>
    <row r="84">
      <c r="A84" s="2" t="n"/>
      <c r="B84" s="3" t="n"/>
      <c r="C84" s="2" t="n"/>
      <c r="D84" s="2" t="n"/>
      <c r="E84" s="4" t="n"/>
      <c r="F84" s="2" t="n"/>
      <c r="G84" s="5" t="n"/>
      <c r="H84" s="4" t="n"/>
      <c r="I84" s="6">
        <f>IF('Transactions'!$A84="","",IF('Transactions'!$H84="Yes",IFERROR(VLOOKUP('Transactions'!$E84,'Rate Lookup'!$A$2:$D$101,2,FALSE),0),0))</f>
        <v/>
      </c>
      <c r="J84" s="6">
        <f>IF('Transactions'!$A84="","",IF('Transactions'!$H84="Yes",IFERROR(VLOOKUP('Transactions'!$E84,'Rate Lookup'!$A$2:$D$101,3,FALSE),0),0))</f>
        <v/>
      </c>
      <c r="K84" s="6">
        <f>IF('Transactions'!$A84="","",IF('Transactions'!$H84="Yes",IFERROR(VLOOKUP('Transactions'!$E84,'Rate Lookup'!$A$2:$D$101,4,FALSE),0),0))</f>
        <v/>
      </c>
      <c r="L84" s="7">
        <f>IF(OR('Transactions'!$A84="",'Transactions'!$G84=""),"",'Transactions'!$G84*'Transactions'!$I84)</f>
        <v/>
      </c>
      <c r="M84" s="7">
        <f>IF(OR('Transactions'!$A84="",'Transactions'!$G84=""),"",'Transactions'!$G84*'Transactions'!$J84)</f>
        <v/>
      </c>
      <c r="N84" s="7">
        <f>IF(OR('Transactions'!$A84="",'Transactions'!$G84=""),"",'Transactions'!$G84*'Transactions'!$K84)</f>
        <v/>
      </c>
      <c r="O84" s="7">
        <f>IF(OR('Transactions'!$A84="",'Transactions'!$G84=""),"",SUM('Transactions'!$L84:'Transactions'!$N84))</f>
        <v/>
      </c>
      <c r="P84" s="7">
        <f>IF(OR('Transactions'!$A84="",'Transactions'!$G84=""),"",'Transactions'!$G84+'Transactions'!$O84)</f>
        <v/>
      </c>
      <c r="Q84" s="8">
        <f>IF('Transactions'!$A84="","",IF('Transactions'!$H84&lt;&gt;"Yes","Non-taxable supply",IF('Transactions'!$E84="","Verify province selection",IF(COUNTIF('Rate Lookup'!$A$2:$A$101,'Transactions'!$E84)=0,"Verify province selection","Tax calculated using provincial rate table"))))</f>
        <v/>
      </c>
    </row>
    <row r="85">
      <c r="A85" s="2" t="n"/>
      <c r="B85" s="3" t="n"/>
      <c r="C85" s="2" t="n"/>
      <c r="D85" s="2" t="n"/>
      <c r="E85" s="4" t="n"/>
      <c r="F85" s="2" t="n"/>
      <c r="G85" s="5" t="n"/>
      <c r="H85" s="4" t="n"/>
      <c r="I85" s="9">
        <f>IF('Transactions'!$A85="","",IF('Transactions'!$H85="Yes",IFERROR(VLOOKUP('Transactions'!$E85,'Rate Lookup'!$A$2:$D$101,2,FALSE),0),0))</f>
        <v/>
      </c>
      <c r="J85" s="9">
        <f>IF('Transactions'!$A85="","",IF('Transactions'!$H85="Yes",IFERROR(VLOOKUP('Transactions'!$E85,'Rate Lookup'!$A$2:$D$101,3,FALSE),0),0))</f>
        <v/>
      </c>
      <c r="K85" s="9">
        <f>IF('Transactions'!$A85="","",IF('Transactions'!$H85="Yes",IFERROR(VLOOKUP('Transactions'!$E85,'Rate Lookup'!$A$2:$D$101,4,FALSE),0),0))</f>
        <v/>
      </c>
      <c r="L85" s="10">
        <f>IF(OR('Transactions'!$A85="",'Transactions'!$G85=""),"",'Transactions'!$G85*'Transactions'!$I85)</f>
        <v/>
      </c>
      <c r="M85" s="10">
        <f>IF(OR('Transactions'!$A85="",'Transactions'!$G85=""),"",'Transactions'!$G85*'Transactions'!$J85)</f>
        <v/>
      </c>
      <c r="N85" s="10">
        <f>IF(OR('Transactions'!$A85="",'Transactions'!$G85=""),"",'Transactions'!$G85*'Transactions'!$K85)</f>
        <v/>
      </c>
      <c r="O85" s="10">
        <f>IF(OR('Transactions'!$A85="",'Transactions'!$G85=""),"",SUM('Transactions'!$L85:'Transactions'!$N85))</f>
        <v/>
      </c>
      <c r="P85" s="10">
        <f>IF(OR('Transactions'!$A85="",'Transactions'!$G85=""),"",'Transactions'!$G85+'Transactions'!$O85)</f>
        <v/>
      </c>
      <c r="Q85" s="11">
        <f>IF('Transactions'!$A85="","",IF('Transactions'!$H85&lt;&gt;"Yes","Non-taxable supply",IF('Transactions'!$E85="","Verify province selection",IF(COUNTIF('Rate Lookup'!$A$2:$A$101,'Transactions'!$E85)=0,"Verify province selection","Tax calculated using provincial rate table"))))</f>
        <v/>
      </c>
    </row>
    <row r="86">
      <c r="A86" s="2" t="n"/>
      <c r="B86" s="3" t="n"/>
      <c r="C86" s="2" t="n"/>
      <c r="D86" s="2" t="n"/>
      <c r="E86" s="4" t="n"/>
      <c r="F86" s="2" t="n"/>
      <c r="G86" s="5" t="n"/>
      <c r="H86" s="4" t="n"/>
      <c r="I86" s="6">
        <f>IF('Transactions'!$A86="","",IF('Transactions'!$H86="Yes",IFERROR(VLOOKUP('Transactions'!$E86,'Rate Lookup'!$A$2:$D$101,2,FALSE),0),0))</f>
        <v/>
      </c>
      <c r="J86" s="6">
        <f>IF('Transactions'!$A86="","",IF('Transactions'!$H86="Yes",IFERROR(VLOOKUP('Transactions'!$E86,'Rate Lookup'!$A$2:$D$101,3,FALSE),0),0))</f>
        <v/>
      </c>
      <c r="K86" s="6">
        <f>IF('Transactions'!$A86="","",IF('Transactions'!$H86="Yes",IFERROR(VLOOKUP('Transactions'!$E86,'Rate Lookup'!$A$2:$D$101,4,FALSE),0),0))</f>
        <v/>
      </c>
      <c r="L86" s="7">
        <f>IF(OR('Transactions'!$A86="",'Transactions'!$G86=""),"",'Transactions'!$G86*'Transactions'!$I86)</f>
        <v/>
      </c>
      <c r="M86" s="7">
        <f>IF(OR('Transactions'!$A86="",'Transactions'!$G86=""),"",'Transactions'!$G86*'Transactions'!$J86)</f>
        <v/>
      </c>
      <c r="N86" s="7">
        <f>IF(OR('Transactions'!$A86="",'Transactions'!$G86=""),"",'Transactions'!$G86*'Transactions'!$K86)</f>
        <v/>
      </c>
      <c r="O86" s="7">
        <f>IF(OR('Transactions'!$A86="",'Transactions'!$G86=""),"",SUM('Transactions'!$L86:'Transactions'!$N86))</f>
        <v/>
      </c>
      <c r="P86" s="7">
        <f>IF(OR('Transactions'!$A86="",'Transactions'!$G86=""),"",'Transactions'!$G86+'Transactions'!$O86)</f>
        <v/>
      </c>
      <c r="Q86" s="8">
        <f>IF('Transactions'!$A86="","",IF('Transactions'!$H86&lt;&gt;"Yes","Non-taxable supply",IF('Transactions'!$E86="","Verify province selection",IF(COUNTIF('Rate Lookup'!$A$2:$A$101,'Transactions'!$E86)=0,"Verify province selection","Tax calculated using provincial rate table"))))</f>
        <v/>
      </c>
    </row>
    <row r="87">
      <c r="A87" s="2" t="n"/>
      <c r="B87" s="3" t="n"/>
      <c r="C87" s="2" t="n"/>
      <c r="D87" s="2" t="n"/>
      <c r="E87" s="4" t="n"/>
      <c r="F87" s="2" t="n"/>
      <c r="G87" s="5" t="n"/>
      <c r="H87" s="4" t="n"/>
      <c r="I87" s="9">
        <f>IF('Transactions'!$A87="","",IF('Transactions'!$H87="Yes",IFERROR(VLOOKUP('Transactions'!$E87,'Rate Lookup'!$A$2:$D$101,2,FALSE),0),0))</f>
        <v/>
      </c>
      <c r="J87" s="9">
        <f>IF('Transactions'!$A87="","",IF('Transactions'!$H87="Yes",IFERROR(VLOOKUP('Transactions'!$E87,'Rate Lookup'!$A$2:$D$101,3,FALSE),0),0))</f>
        <v/>
      </c>
      <c r="K87" s="9">
        <f>IF('Transactions'!$A87="","",IF('Transactions'!$H87="Yes",IFERROR(VLOOKUP('Transactions'!$E87,'Rate Lookup'!$A$2:$D$101,4,FALSE),0),0))</f>
        <v/>
      </c>
      <c r="L87" s="10">
        <f>IF(OR('Transactions'!$A87="",'Transactions'!$G87=""),"",'Transactions'!$G87*'Transactions'!$I87)</f>
        <v/>
      </c>
      <c r="M87" s="10">
        <f>IF(OR('Transactions'!$A87="",'Transactions'!$G87=""),"",'Transactions'!$G87*'Transactions'!$J87)</f>
        <v/>
      </c>
      <c r="N87" s="10">
        <f>IF(OR('Transactions'!$A87="",'Transactions'!$G87=""),"",'Transactions'!$G87*'Transactions'!$K87)</f>
        <v/>
      </c>
      <c r="O87" s="10">
        <f>IF(OR('Transactions'!$A87="",'Transactions'!$G87=""),"",SUM('Transactions'!$L87:'Transactions'!$N87))</f>
        <v/>
      </c>
      <c r="P87" s="10">
        <f>IF(OR('Transactions'!$A87="",'Transactions'!$G87=""),"",'Transactions'!$G87+'Transactions'!$O87)</f>
        <v/>
      </c>
      <c r="Q87" s="11">
        <f>IF('Transactions'!$A87="","",IF('Transactions'!$H87&lt;&gt;"Yes","Non-taxable supply",IF('Transactions'!$E87="","Verify province selection",IF(COUNTIF('Rate Lookup'!$A$2:$A$101,'Transactions'!$E87)=0,"Verify province selection","Tax calculated using provincial rate table"))))</f>
        <v/>
      </c>
    </row>
    <row r="88">
      <c r="A88" s="2" t="n"/>
      <c r="B88" s="3" t="n"/>
      <c r="C88" s="2" t="n"/>
      <c r="D88" s="2" t="n"/>
      <c r="E88" s="4" t="n"/>
      <c r="F88" s="2" t="n"/>
      <c r="G88" s="5" t="n"/>
      <c r="H88" s="4" t="n"/>
      <c r="I88" s="6">
        <f>IF('Transactions'!$A88="","",IF('Transactions'!$H88="Yes",IFERROR(VLOOKUP('Transactions'!$E88,'Rate Lookup'!$A$2:$D$101,2,FALSE),0),0))</f>
        <v/>
      </c>
      <c r="J88" s="6">
        <f>IF('Transactions'!$A88="","",IF('Transactions'!$H88="Yes",IFERROR(VLOOKUP('Transactions'!$E88,'Rate Lookup'!$A$2:$D$101,3,FALSE),0),0))</f>
        <v/>
      </c>
      <c r="K88" s="6">
        <f>IF('Transactions'!$A88="","",IF('Transactions'!$H88="Yes",IFERROR(VLOOKUP('Transactions'!$E88,'Rate Lookup'!$A$2:$D$101,4,FALSE),0),0))</f>
        <v/>
      </c>
      <c r="L88" s="7">
        <f>IF(OR('Transactions'!$A88="",'Transactions'!$G88=""),"",'Transactions'!$G88*'Transactions'!$I88)</f>
        <v/>
      </c>
      <c r="M88" s="7">
        <f>IF(OR('Transactions'!$A88="",'Transactions'!$G88=""),"",'Transactions'!$G88*'Transactions'!$J88)</f>
        <v/>
      </c>
      <c r="N88" s="7">
        <f>IF(OR('Transactions'!$A88="",'Transactions'!$G88=""),"",'Transactions'!$G88*'Transactions'!$K88)</f>
        <v/>
      </c>
      <c r="O88" s="7">
        <f>IF(OR('Transactions'!$A88="",'Transactions'!$G88=""),"",SUM('Transactions'!$L88:'Transactions'!$N88))</f>
        <v/>
      </c>
      <c r="P88" s="7">
        <f>IF(OR('Transactions'!$A88="",'Transactions'!$G88=""),"",'Transactions'!$G88+'Transactions'!$O88)</f>
        <v/>
      </c>
      <c r="Q88" s="8">
        <f>IF('Transactions'!$A88="","",IF('Transactions'!$H88&lt;&gt;"Yes","Non-taxable supply",IF('Transactions'!$E88="","Verify province selection",IF(COUNTIF('Rate Lookup'!$A$2:$A$101,'Transactions'!$E88)=0,"Verify province selection","Tax calculated using provincial rate table"))))</f>
        <v/>
      </c>
    </row>
    <row r="89">
      <c r="A89" s="2" t="n"/>
      <c r="B89" s="3" t="n"/>
      <c r="C89" s="2" t="n"/>
      <c r="D89" s="2" t="n"/>
      <c r="E89" s="4" t="n"/>
      <c r="F89" s="2" t="n"/>
      <c r="G89" s="5" t="n"/>
      <c r="H89" s="4" t="n"/>
      <c r="I89" s="9">
        <f>IF('Transactions'!$A89="","",IF('Transactions'!$H89="Yes",IFERROR(VLOOKUP('Transactions'!$E89,'Rate Lookup'!$A$2:$D$101,2,FALSE),0),0))</f>
        <v/>
      </c>
      <c r="J89" s="9">
        <f>IF('Transactions'!$A89="","",IF('Transactions'!$H89="Yes",IFERROR(VLOOKUP('Transactions'!$E89,'Rate Lookup'!$A$2:$D$101,3,FALSE),0),0))</f>
        <v/>
      </c>
      <c r="K89" s="9">
        <f>IF('Transactions'!$A89="","",IF('Transactions'!$H89="Yes",IFERROR(VLOOKUP('Transactions'!$E89,'Rate Lookup'!$A$2:$D$101,4,FALSE),0),0))</f>
        <v/>
      </c>
      <c r="L89" s="10">
        <f>IF(OR('Transactions'!$A89="",'Transactions'!$G89=""),"",'Transactions'!$G89*'Transactions'!$I89)</f>
        <v/>
      </c>
      <c r="M89" s="10">
        <f>IF(OR('Transactions'!$A89="",'Transactions'!$G89=""),"",'Transactions'!$G89*'Transactions'!$J89)</f>
        <v/>
      </c>
      <c r="N89" s="10">
        <f>IF(OR('Transactions'!$A89="",'Transactions'!$G89=""),"",'Transactions'!$G89*'Transactions'!$K89)</f>
        <v/>
      </c>
      <c r="O89" s="10">
        <f>IF(OR('Transactions'!$A89="",'Transactions'!$G89=""),"",SUM('Transactions'!$L89:'Transactions'!$N89))</f>
        <v/>
      </c>
      <c r="P89" s="10">
        <f>IF(OR('Transactions'!$A89="",'Transactions'!$G89=""),"",'Transactions'!$G89+'Transactions'!$O89)</f>
        <v/>
      </c>
      <c r="Q89" s="11">
        <f>IF('Transactions'!$A89="","",IF('Transactions'!$H89&lt;&gt;"Yes","Non-taxable supply",IF('Transactions'!$E89="","Verify province selection",IF(COUNTIF('Rate Lookup'!$A$2:$A$101,'Transactions'!$E89)=0,"Verify province selection","Tax calculated using provincial rate table"))))</f>
        <v/>
      </c>
    </row>
    <row r="90">
      <c r="A90" s="2" t="n"/>
      <c r="B90" s="3" t="n"/>
      <c r="C90" s="2" t="n"/>
      <c r="D90" s="2" t="n"/>
      <c r="E90" s="4" t="n"/>
      <c r="F90" s="2" t="n"/>
      <c r="G90" s="5" t="n"/>
      <c r="H90" s="4" t="n"/>
      <c r="I90" s="6">
        <f>IF('Transactions'!$A90="","",IF('Transactions'!$H90="Yes",IFERROR(VLOOKUP('Transactions'!$E90,'Rate Lookup'!$A$2:$D$101,2,FALSE),0),0))</f>
        <v/>
      </c>
      <c r="J90" s="6">
        <f>IF('Transactions'!$A90="","",IF('Transactions'!$H90="Yes",IFERROR(VLOOKUP('Transactions'!$E90,'Rate Lookup'!$A$2:$D$101,3,FALSE),0),0))</f>
        <v/>
      </c>
      <c r="K90" s="6">
        <f>IF('Transactions'!$A90="","",IF('Transactions'!$H90="Yes",IFERROR(VLOOKUP('Transactions'!$E90,'Rate Lookup'!$A$2:$D$101,4,FALSE),0),0))</f>
        <v/>
      </c>
      <c r="L90" s="7">
        <f>IF(OR('Transactions'!$A90="",'Transactions'!$G90=""),"",'Transactions'!$G90*'Transactions'!$I90)</f>
        <v/>
      </c>
      <c r="M90" s="7">
        <f>IF(OR('Transactions'!$A90="",'Transactions'!$G90=""),"",'Transactions'!$G90*'Transactions'!$J90)</f>
        <v/>
      </c>
      <c r="N90" s="7">
        <f>IF(OR('Transactions'!$A90="",'Transactions'!$G90=""),"",'Transactions'!$G90*'Transactions'!$K90)</f>
        <v/>
      </c>
      <c r="O90" s="7">
        <f>IF(OR('Transactions'!$A90="",'Transactions'!$G90=""),"",SUM('Transactions'!$L90:'Transactions'!$N90))</f>
        <v/>
      </c>
      <c r="P90" s="7">
        <f>IF(OR('Transactions'!$A90="",'Transactions'!$G90=""),"",'Transactions'!$G90+'Transactions'!$O90)</f>
        <v/>
      </c>
      <c r="Q90" s="8">
        <f>IF('Transactions'!$A90="","",IF('Transactions'!$H90&lt;&gt;"Yes","Non-taxable supply",IF('Transactions'!$E90="","Verify province selection",IF(COUNTIF('Rate Lookup'!$A$2:$A$101,'Transactions'!$E90)=0,"Verify province selection","Tax calculated using provincial rate table"))))</f>
        <v/>
      </c>
    </row>
    <row r="91">
      <c r="A91" s="2" t="n"/>
      <c r="B91" s="3" t="n"/>
      <c r="C91" s="2" t="n"/>
      <c r="D91" s="2" t="n"/>
      <c r="E91" s="4" t="n"/>
      <c r="F91" s="2" t="n"/>
      <c r="G91" s="5" t="n"/>
      <c r="H91" s="4" t="n"/>
      <c r="I91" s="9">
        <f>IF('Transactions'!$A91="","",IF('Transactions'!$H91="Yes",IFERROR(VLOOKUP('Transactions'!$E91,'Rate Lookup'!$A$2:$D$101,2,FALSE),0),0))</f>
        <v/>
      </c>
      <c r="J91" s="9">
        <f>IF('Transactions'!$A91="","",IF('Transactions'!$H91="Yes",IFERROR(VLOOKUP('Transactions'!$E91,'Rate Lookup'!$A$2:$D$101,3,FALSE),0),0))</f>
        <v/>
      </c>
      <c r="K91" s="9">
        <f>IF('Transactions'!$A91="","",IF('Transactions'!$H91="Yes",IFERROR(VLOOKUP('Transactions'!$E91,'Rate Lookup'!$A$2:$D$101,4,FALSE),0),0))</f>
        <v/>
      </c>
      <c r="L91" s="10">
        <f>IF(OR('Transactions'!$A91="",'Transactions'!$G91=""),"",'Transactions'!$G91*'Transactions'!$I91)</f>
        <v/>
      </c>
      <c r="M91" s="10">
        <f>IF(OR('Transactions'!$A91="",'Transactions'!$G91=""),"",'Transactions'!$G91*'Transactions'!$J91)</f>
        <v/>
      </c>
      <c r="N91" s="10">
        <f>IF(OR('Transactions'!$A91="",'Transactions'!$G91=""),"",'Transactions'!$G91*'Transactions'!$K91)</f>
        <v/>
      </c>
      <c r="O91" s="10">
        <f>IF(OR('Transactions'!$A91="",'Transactions'!$G91=""),"",SUM('Transactions'!$L91:'Transactions'!$N91))</f>
        <v/>
      </c>
      <c r="P91" s="10">
        <f>IF(OR('Transactions'!$A91="",'Transactions'!$G91=""),"",'Transactions'!$G91+'Transactions'!$O91)</f>
        <v/>
      </c>
      <c r="Q91" s="11">
        <f>IF('Transactions'!$A91="","",IF('Transactions'!$H91&lt;&gt;"Yes","Non-taxable supply",IF('Transactions'!$E91="","Verify province selection",IF(COUNTIF('Rate Lookup'!$A$2:$A$101,'Transactions'!$E91)=0,"Verify province selection","Tax calculated using provincial rate table"))))</f>
        <v/>
      </c>
    </row>
    <row r="92">
      <c r="A92" s="2" t="n"/>
      <c r="B92" s="3" t="n"/>
      <c r="C92" s="2" t="n"/>
      <c r="D92" s="2" t="n"/>
      <c r="E92" s="4" t="n"/>
      <c r="F92" s="2" t="n"/>
      <c r="G92" s="5" t="n"/>
      <c r="H92" s="4" t="n"/>
      <c r="I92" s="6">
        <f>IF('Transactions'!$A92="","",IF('Transactions'!$H92="Yes",IFERROR(VLOOKUP('Transactions'!$E92,'Rate Lookup'!$A$2:$D$101,2,FALSE),0),0))</f>
        <v/>
      </c>
      <c r="J92" s="6">
        <f>IF('Transactions'!$A92="","",IF('Transactions'!$H92="Yes",IFERROR(VLOOKUP('Transactions'!$E92,'Rate Lookup'!$A$2:$D$101,3,FALSE),0),0))</f>
        <v/>
      </c>
      <c r="K92" s="6">
        <f>IF('Transactions'!$A92="","",IF('Transactions'!$H92="Yes",IFERROR(VLOOKUP('Transactions'!$E92,'Rate Lookup'!$A$2:$D$101,4,FALSE),0),0))</f>
        <v/>
      </c>
      <c r="L92" s="7">
        <f>IF(OR('Transactions'!$A92="",'Transactions'!$G92=""),"",'Transactions'!$G92*'Transactions'!$I92)</f>
        <v/>
      </c>
      <c r="M92" s="7">
        <f>IF(OR('Transactions'!$A92="",'Transactions'!$G92=""),"",'Transactions'!$G92*'Transactions'!$J92)</f>
        <v/>
      </c>
      <c r="N92" s="7">
        <f>IF(OR('Transactions'!$A92="",'Transactions'!$G92=""),"",'Transactions'!$G92*'Transactions'!$K92)</f>
        <v/>
      </c>
      <c r="O92" s="7">
        <f>IF(OR('Transactions'!$A92="",'Transactions'!$G92=""),"",SUM('Transactions'!$L92:'Transactions'!$N92))</f>
        <v/>
      </c>
      <c r="P92" s="7">
        <f>IF(OR('Transactions'!$A92="",'Transactions'!$G92=""),"",'Transactions'!$G92+'Transactions'!$O92)</f>
        <v/>
      </c>
      <c r="Q92" s="8">
        <f>IF('Transactions'!$A92="","",IF('Transactions'!$H92&lt;&gt;"Yes","Non-taxable supply",IF('Transactions'!$E92="","Verify province selection",IF(COUNTIF('Rate Lookup'!$A$2:$A$101,'Transactions'!$E92)=0,"Verify province selection","Tax calculated using provincial rate table"))))</f>
        <v/>
      </c>
    </row>
    <row r="93">
      <c r="A93" s="2" t="n"/>
      <c r="B93" s="3" t="n"/>
      <c r="C93" s="2" t="n"/>
      <c r="D93" s="2" t="n"/>
      <c r="E93" s="4" t="n"/>
      <c r="F93" s="2" t="n"/>
      <c r="G93" s="5" t="n"/>
      <c r="H93" s="4" t="n"/>
      <c r="I93" s="9">
        <f>IF('Transactions'!$A93="","",IF('Transactions'!$H93="Yes",IFERROR(VLOOKUP('Transactions'!$E93,'Rate Lookup'!$A$2:$D$101,2,FALSE),0),0))</f>
        <v/>
      </c>
      <c r="J93" s="9">
        <f>IF('Transactions'!$A93="","",IF('Transactions'!$H93="Yes",IFERROR(VLOOKUP('Transactions'!$E93,'Rate Lookup'!$A$2:$D$101,3,FALSE),0),0))</f>
        <v/>
      </c>
      <c r="K93" s="9">
        <f>IF('Transactions'!$A93="","",IF('Transactions'!$H93="Yes",IFERROR(VLOOKUP('Transactions'!$E93,'Rate Lookup'!$A$2:$D$101,4,FALSE),0),0))</f>
        <v/>
      </c>
      <c r="L93" s="10">
        <f>IF(OR('Transactions'!$A93="",'Transactions'!$G93=""),"",'Transactions'!$G93*'Transactions'!$I93)</f>
        <v/>
      </c>
      <c r="M93" s="10">
        <f>IF(OR('Transactions'!$A93="",'Transactions'!$G93=""),"",'Transactions'!$G93*'Transactions'!$J93)</f>
        <v/>
      </c>
      <c r="N93" s="10">
        <f>IF(OR('Transactions'!$A93="",'Transactions'!$G93=""),"",'Transactions'!$G93*'Transactions'!$K93)</f>
        <v/>
      </c>
      <c r="O93" s="10">
        <f>IF(OR('Transactions'!$A93="",'Transactions'!$G93=""),"",SUM('Transactions'!$L93:'Transactions'!$N93))</f>
        <v/>
      </c>
      <c r="P93" s="10">
        <f>IF(OR('Transactions'!$A93="",'Transactions'!$G93=""),"",'Transactions'!$G93+'Transactions'!$O93)</f>
        <v/>
      </c>
      <c r="Q93" s="11">
        <f>IF('Transactions'!$A93="","",IF('Transactions'!$H93&lt;&gt;"Yes","Non-taxable supply",IF('Transactions'!$E93="","Verify province selection",IF(COUNTIF('Rate Lookup'!$A$2:$A$101,'Transactions'!$E93)=0,"Verify province selection","Tax calculated using provincial rate table"))))</f>
        <v/>
      </c>
    </row>
    <row r="94">
      <c r="A94" s="2" t="n"/>
      <c r="B94" s="3" t="n"/>
      <c r="C94" s="2" t="n"/>
      <c r="D94" s="2" t="n"/>
      <c r="E94" s="4" t="n"/>
      <c r="F94" s="2" t="n"/>
      <c r="G94" s="5" t="n"/>
      <c r="H94" s="4" t="n"/>
      <c r="I94" s="6">
        <f>IF('Transactions'!$A94="","",IF('Transactions'!$H94="Yes",IFERROR(VLOOKUP('Transactions'!$E94,'Rate Lookup'!$A$2:$D$101,2,FALSE),0),0))</f>
        <v/>
      </c>
      <c r="J94" s="6">
        <f>IF('Transactions'!$A94="","",IF('Transactions'!$H94="Yes",IFERROR(VLOOKUP('Transactions'!$E94,'Rate Lookup'!$A$2:$D$101,3,FALSE),0),0))</f>
        <v/>
      </c>
      <c r="K94" s="6">
        <f>IF('Transactions'!$A94="","",IF('Transactions'!$H94="Yes",IFERROR(VLOOKUP('Transactions'!$E94,'Rate Lookup'!$A$2:$D$101,4,FALSE),0),0))</f>
        <v/>
      </c>
      <c r="L94" s="7">
        <f>IF(OR('Transactions'!$A94="",'Transactions'!$G94=""),"",'Transactions'!$G94*'Transactions'!$I94)</f>
        <v/>
      </c>
      <c r="M94" s="7">
        <f>IF(OR('Transactions'!$A94="",'Transactions'!$G94=""),"",'Transactions'!$G94*'Transactions'!$J94)</f>
        <v/>
      </c>
      <c r="N94" s="7">
        <f>IF(OR('Transactions'!$A94="",'Transactions'!$G94=""),"",'Transactions'!$G94*'Transactions'!$K94)</f>
        <v/>
      </c>
      <c r="O94" s="7">
        <f>IF(OR('Transactions'!$A94="",'Transactions'!$G94=""),"",SUM('Transactions'!$L94:'Transactions'!$N94))</f>
        <v/>
      </c>
      <c r="P94" s="7">
        <f>IF(OR('Transactions'!$A94="",'Transactions'!$G94=""),"",'Transactions'!$G94+'Transactions'!$O94)</f>
        <v/>
      </c>
      <c r="Q94" s="8">
        <f>IF('Transactions'!$A94="","",IF('Transactions'!$H94&lt;&gt;"Yes","Non-taxable supply",IF('Transactions'!$E94="","Verify province selection",IF(COUNTIF('Rate Lookup'!$A$2:$A$101,'Transactions'!$E94)=0,"Verify province selection","Tax calculated using provincial rate table"))))</f>
        <v/>
      </c>
    </row>
    <row r="95">
      <c r="A95" s="2" t="n"/>
      <c r="B95" s="3" t="n"/>
      <c r="C95" s="2" t="n"/>
      <c r="D95" s="2" t="n"/>
      <c r="E95" s="4" t="n"/>
      <c r="F95" s="2" t="n"/>
      <c r="G95" s="5" t="n"/>
      <c r="H95" s="4" t="n"/>
      <c r="I95" s="9">
        <f>IF('Transactions'!$A95="","",IF('Transactions'!$H95="Yes",IFERROR(VLOOKUP('Transactions'!$E95,'Rate Lookup'!$A$2:$D$101,2,FALSE),0),0))</f>
        <v/>
      </c>
      <c r="J95" s="9">
        <f>IF('Transactions'!$A95="","",IF('Transactions'!$H95="Yes",IFERROR(VLOOKUP('Transactions'!$E95,'Rate Lookup'!$A$2:$D$101,3,FALSE),0),0))</f>
        <v/>
      </c>
      <c r="K95" s="9">
        <f>IF('Transactions'!$A95="","",IF('Transactions'!$H95="Yes",IFERROR(VLOOKUP('Transactions'!$E95,'Rate Lookup'!$A$2:$D$101,4,FALSE),0),0))</f>
        <v/>
      </c>
      <c r="L95" s="10">
        <f>IF(OR('Transactions'!$A95="",'Transactions'!$G95=""),"",'Transactions'!$G95*'Transactions'!$I95)</f>
        <v/>
      </c>
      <c r="M95" s="10">
        <f>IF(OR('Transactions'!$A95="",'Transactions'!$G95=""),"",'Transactions'!$G95*'Transactions'!$J95)</f>
        <v/>
      </c>
      <c r="N95" s="10">
        <f>IF(OR('Transactions'!$A95="",'Transactions'!$G95=""),"",'Transactions'!$G95*'Transactions'!$K95)</f>
        <v/>
      </c>
      <c r="O95" s="10">
        <f>IF(OR('Transactions'!$A95="",'Transactions'!$G95=""),"",SUM('Transactions'!$L95:'Transactions'!$N95))</f>
        <v/>
      </c>
      <c r="P95" s="10">
        <f>IF(OR('Transactions'!$A95="",'Transactions'!$G95=""),"",'Transactions'!$G95+'Transactions'!$O95)</f>
        <v/>
      </c>
      <c r="Q95" s="11">
        <f>IF('Transactions'!$A95="","",IF('Transactions'!$H95&lt;&gt;"Yes","Non-taxable supply",IF('Transactions'!$E95="","Verify province selection",IF(COUNTIF('Rate Lookup'!$A$2:$A$101,'Transactions'!$E95)=0,"Verify province selection","Tax calculated using provincial rate table"))))</f>
        <v/>
      </c>
    </row>
    <row r="96">
      <c r="A96" s="2" t="n"/>
      <c r="B96" s="3" t="n"/>
      <c r="C96" s="2" t="n"/>
      <c r="D96" s="2" t="n"/>
      <c r="E96" s="4" t="n"/>
      <c r="F96" s="2" t="n"/>
      <c r="G96" s="5" t="n"/>
      <c r="H96" s="4" t="n"/>
      <c r="I96" s="6">
        <f>IF('Transactions'!$A96="","",IF('Transactions'!$H96="Yes",IFERROR(VLOOKUP('Transactions'!$E96,'Rate Lookup'!$A$2:$D$101,2,FALSE),0),0))</f>
        <v/>
      </c>
      <c r="J96" s="6">
        <f>IF('Transactions'!$A96="","",IF('Transactions'!$H96="Yes",IFERROR(VLOOKUP('Transactions'!$E96,'Rate Lookup'!$A$2:$D$101,3,FALSE),0),0))</f>
        <v/>
      </c>
      <c r="K96" s="6">
        <f>IF('Transactions'!$A96="","",IF('Transactions'!$H96="Yes",IFERROR(VLOOKUP('Transactions'!$E96,'Rate Lookup'!$A$2:$D$101,4,FALSE),0),0))</f>
        <v/>
      </c>
      <c r="L96" s="7">
        <f>IF(OR('Transactions'!$A96="",'Transactions'!$G96=""),"",'Transactions'!$G96*'Transactions'!$I96)</f>
        <v/>
      </c>
      <c r="M96" s="7">
        <f>IF(OR('Transactions'!$A96="",'Transactions'!$G96=""),"",'Transactions'!$G96*'Transactions'!$J96)</f>
        <v/>
      </c>
      <c r="N96" s="7">
        <f>IF(OR('Transactions'!$A96="",'Transactions'!$G96=""),"",'Transactions'!$G96*'Transactions'!$K96)</f>
        <v/>
      </c>
      <c r="O96" s="7">
        <f>IF(OR('Transactions'!$A96="",'Transactions'!$G96=""),"",SUM('Transactions'!$L96:'Transactions'!$N96))</f>
        <v/>
      </c>
      <c r="P96" s="7">
        <f>IF(OR('Transactions'!$A96="",'Transactions'!$G96=""),"",'Transactions'!$G96+'Transactions'!$O96)</f>
        <v/>
      </c>
      <c r="Q96" s="8">
        <f>IF('Transactions'!$A96="","",IF('Transactions'!$H96&lt;&gt;"Yes","Non-taxable supply",IF('Transactions'!$E96="","Verify province selection",IF(COUNTIF('Rate Lookup'!$A$2:$A$101,'Transactions'!$E96)=0,"Verify province selection","Tax calculated using provincial rate table"))))</f>
        <v/>
      </c>
    </row>
    <row r="97">
      <c r="A97" s="2" t="n"/>
      <c r="B97" s="3" t="n"/>
      <c r="C97" s="2" t="n"/>
      <c r="D97" s="2" t="n"/>
      <c r="E97" s="4" t="n"/>
      <c r="F97" s="2" t="n"/>
      <c r="G97" s="5" t="n"/>
      <c r="H97" s="4" t="n"/>
      <c r="I97" s="9">
        <f>IF('Transactions'!$A97="","",IF('Transactions'!$H97="Yes",IFERROR(VLOOKUP('Transactions'!$E97,'Rate Lookup'!$A$2:$D$101,2,FALSE),0),0))</f>
        <v/>
      </c>
      <c r="J97" s="9">
        <f>IF('Transactions'!$A97="","",IF('Transactions'!$H97="Yes",IFERROR(VLOOKUP('Transactions'!$E97,'Rate Lookup'!$A$2:$D$101,3,FALSE),0),0))</f>
        <v/>
      </c>
      <c r="K97" s="9">
        <f>IF('Transactions'!$A97="","",IF('Transactions'!$H97="Yes",IFERROR(VLOOKUP('Transactions'!$E97,'Rate Lookup'!$A$2:$D$101,4,FALSE),0),0))</f>
        <v/>
      </c>
      <c r="L97" s="10">
        <f>IF(OR('Transactions'!$A97="",'Transactions'!$G97=""),"",'Transactions'!$G97*'Transactions'!$I97)</f>
        <v/>
      </c>
      <c r="M97" s="10">
        <f>IF(OR('Transactions'!$A97="",'Transactions'!$G97=""),"",'Transactions'!$G97*'Transactions'!$J97)</f>
        <v/>
      </c>
      <c r="N97" s="10">
        <f>IF(OR('Transactions'!$A97="",'Transactions'!$G97=""),"",'Transactions'!$G97*'Transactions'!$K97)</f>
        <v/>
      </c>
      <c r="O97" s="10">
        <f>IF(OR('Transactions'!$A97="",'Transactions'!$G97=""),"",SUM('Transactions'!$L97:'Transactions'!$N97))</f>
        <v/>
      </c>
      <c r="P97" s="10">
        <f>IF(OR('Transactions'!$A97="",'Transactions'!$G97=""),"",'Transactions'!$G97+'Transactions'!$O97)</f>
        <v/>
      </c>
      <c r="Q97" s="11">
        <f>IF('Transactions'!$A97="","",IF('Transactions'!$H97&lt;&gt;"Yes","Non-taxable supply",IF('Transactions'!$E97="","Verify province selection",IF(COUNTIF('Rate Lookup'!$A$2:$A$101,'Transactions'!$E97)=0,"Verify province selection","Tax calculated using provincial rate table"))))</f>
        <v/>
      </c>
    </row>
    <row r="98">
      <c r="A98" s="2" t="n"/>
      <c r="B98" s="3" t="n"/>
      <c r="C98" s="2" t="n"/>
      <c r="D98" s="2" t="n"/>
      <c r="E98" s="4" t="n"/>
      <c r="F98" s="2" t="n"/>
      <c r="G98" s="5" t="n"/>
      <c r="H98" s="4" t="n"/>
      <c r="I98" s="6">
        <f>IF('Transactions'!$A98="","",IF('Transactions'!$H98="Yes",IFERROR(VLOOKUP('Transactions'!$E98,'Rate Lookup'!$A$2:$D$101,2,FALSE),0),0))</f>
        <v/>
      </c>
      <c r="J98" s="6">
        <f>IF('Transactions'!$A98="","",IF('Transactions'!$H98="Yes",IFERROR(VLOOKUP('Transactions'!$E98,'Rate Lookup'!$A$2:$D$101,3,FALSE),0),0))</f>
        <v/>
      </c>
      <c r="K98" s="6">
        <f>IF('Transactions'!$A98="","",IF('Transactions'!$H98="Yes",IFERROR(VLOOKUP('Transactions'!$E98,'Rate Lookup'!$A$2:$D$101,4,FALSE),0),0))</f>
        <v/>
      </c>
      <c r="L98" s="7">
        <f>IF(OR('Transactions'!$A98="",'Transactions'!$G98=""),"",'Transactions'!$G98*'Transactions'!$I98)</f>
        <v/>
      </c>
      <c r="M98" s="7">
        <f>IF(OR('Transactions'!$A98="",'Transactions'!$G98=""),"",'Transactions'!$G98*'Transactions'!$J98)</f>
        <v/>
      </c>
      <c r="N98" s="7">
        <f>IF(OR('Transactions'!$A98="",'Transactions'!$G98=""),"",'Transactions'!$G98*'Transactions'!$K98)</f>
        <v/>
      </c>
      <c r="O98" s="7">
        <f>IF(OR('Transactions'!$A98="",'Transactions'!$G98=""),"",SUM('Transactions'!$L98:'Transactions'!$N98))</f>
        <v/>
      </c>
      <c r="P98" s="7">
        <f>IF(OR('Transactions'!$A98="",'Transactions'!$G98=""),"",'Transactions'!$G98+'Transactions'!$O98)</f>
        <v/>
      </c>
      <c r="Q98" s="8">
        <f>IF('Transactions'!$A98="","",IF('Transactions'!$H98&lt;&gt;"Yes","Non-taxable supply",IF('Transactions'!$E98="","Verify province selection",IF(COUNTIF('Rate Lookup'!$A$2:$A$101,'Transactions'!$E98)=0,"Verify province selection","Tax calculated using provincial rate table"))))</f>
        <v/>
      </c>
    </row>
    <row r="99">
      <c r="A99" s="2" t="n"/>
      <c r="B99" s="3" t="n"/>
      <c r="C99" s="2" t="n"/>
      <c r="D99" s="2" t="n"/>
      <c r="E99" s="4" t="n"/>
      <c r="F99" s="2" t="n"/>
      <c r="G99" s="5" t="n"/>
      <c r="H99" s="4" t="n"/>
      <c r="I99" s="9">
        <f>IF('Transactions'!$A99="","",IF('Transactions'!$H99="Yes",IFERROR(VLOOKUP('Transactions'!$E99,'Rate Lookup'!$A$2:$D$101,2,FALSE),0),0))</f>
        <v/>
      </c>
      <c r="J99" s="9">
        <f>IF('Transactions'!$A99="","",IF('Transactions'!$H99="Yes",IFERROR(VLOOKUP('Transactions'!$E99,'Rate Lookup'!$A$2:$D$101,3,FALSE),0),0))</f>
        <v/>
      </c>
      <c r="K99" s="9">
        <f>IF('Transactions'!$A99="","",IF('Transactions'!$H99="Yes",IFERROR(VLOOKUP('Transactions'!$E99,'Rate Lookup'!$A$2:$D$101,4,FALSE),0),0))</f>
        <v/>
      </c>
      <c r="L99" s="10">
        <f>IF(OR('Transactions'!$A99="",'Transactions'!$G99=""),"",'Transactions'!$G99*'Transactions'!$I99)</f>
        <v/>
      </c>
      <c r="M99" s="10">
        <f>IF(OR('Transactions'!$A99="",'Transactions'!$G99=""),"",'Transactions'!$G99*'Transactions'!$J99)</f>
        <v/>
      </c>
      <c r="N99" s="10">
        <f>IF(OR('Transactions'!$A99="",'Transactions'!$G99=""),"",'Transactions'!$G99*'Transactions'!$K99)</f>
        <v/>
      </c>
      <c r="O99" s="10">
        <f>IF(OR('Transactions'!$A99="",'Transactions'!$G99=""),"",SUM('Transactions'!$L99:'Transactions'!$N99))</f>
        <v/>
      </c>
      <c r="P99" s="10">
        <f>IF(OR('Transactions'!$A99="",'Transactions'!$G99=""),"",'Transactions'!$G99+'Transactions'!$O99)</f>
        <v/>
      </c>
      <c r="Q99" s="11">
        <f>IF('Transactions'!$A99="","",IF('Transactions'!$H99&lt;&gt;"Yes","Non-taxable supply",IF('Transactions'!$E99="","Verify province selection",IF(COUNTIF('Rate Lookup'!$A$2:$A$101,'Transactions'!$E99)=0,"Verify province selection","Tax calculated using provincial rate table"))))</f>
        <v/>
      </c>
    </row>
    <row r="100">
      <c r="A100" s="2" t="n"/>
      <c r="B100" s="3" t="n"/>
      <c r="C100" s="2" t="n"/>
      <c r="D100" s="2" t="n"/>
      <c r="E100" s="4" t="n"/>
      <c r="F100" s="2" t="n"/>
      <c r="G100" s="5" t="n"/>
      <c r="H100" s="4" t="n"/>
      <c r="I100" s="6">
        <f>IF('Transactions'!$A100="","",IF('Transactions'!$H100="Yes",IFERROR(VLOOKUP('Transactions'!$E100,'Rate Lookup'!$A$2:$D$101,2,FALSE),0),0))</f>
        <v/>
      </c>
      <c r="J100" s="6">
        <f>IF('Transactions'!$A100="","",IF('Transactions'!$H100="Yes",IFERROR(VLOOKUP('Transactions'!$E100,'Rate Lookup'!$A$2:$D$101,3,FALSE),0),0))</f>
        <v/>
      </c>
      <c r="K100" s="6">
        <f>IF('Transactions'!$A100="","",IF('Transactions'!$H100="Yes",IFERROR(VLOOKUP('Transactions'!$E100,'Rate Lookup'!$A$2:$D$101,4,FALSE),0),0))</f>
        <v/>
      </c>
      <c r="L100" s="7">
        <f>IF(OR('Transactions'!$A100="",'Transactions'!$G100=""),"",'Transactions'!$G100*'Transactions'!$I100)</f>
        <v/>
      </c>
      <c r="M100" s="7">
        <f>IF(OR('Transactions'!$A100="",'Transactions'!$G100=""),"",'Transactions'!$G100*'Transactions'!$J100)</f>
        <v/>
      </c>
      <c r="N100" s="7">
        <f>IF(OR('Transactions'!$A100="",'Transactions'!$G100=""),"",'Transactions'!$G100*'Transactions'!$K100)</f>
        <v/>
      </c>
      <c r="O100" s="7">
        <f>IF(OR('Transactions'!$A100="",'Transactions'!$G100=""),"",SUM('Transactions'!$L100:'Transactions'!$N100))</f>
        <v/>
      </c>
      <c r="P100" s="7">
        <f>IF(OR('Transactions'!$A100="",'Transactions'!$G100=""),"",'Transactions'!$G100+'Transactions'!$O100)</f>
        <v/>
      </c>
      <c r="Q100" s="8">
        <f>IF('Transactions'!$A100="","",IF('Transactions'!$H100&lt;&gt;"Yes","Non-taxable supply",IF('Transactions'!$E100="","Verify province selection",IF(COUNTIF('Rate Lookup'!$A$2:$A$101,'Transactions'!$E100)=0,"Verify province selection","Tax calculated using provincial rate table"))))</f>
        <v/>
      </c>
    </row>
    <row r="101">
      <c r="A101" s="2" t="n"/>
      <c r="B101" s="3" t="n"/>
      <c r="C101" s="2" t="n"/>
      <c r="D101" s="2" t="n"/>
      <c r="E101" s="4" t="n"/>
      <c r="F101" s="2" t="n"/>
      <c r="G101" s="5" t="n"/>
      <c r="H101" s="4" t="n"/>
      <c r="I101" s="9">
        <f>IF('Transactions'!$A101="","",IF('Transactions'!$H101="Yes",IFERROR(VLOOKUP('Transactions'!$E101,'Rate Lookup'!$A$2:$D$101,2,FALSE),0),0))</f>
        <v/>
      </c>
      <c r="J101" s="9">
        <f>IF('Transactions'!$A101="","",IF('Transactions'!$H101="Yes",IFERROR(VLOOKUP('Transactions'!$E101,'Rate Lookup'!$A$2:$D$101,3,FALSE),0),0))</f>
        <v/>
      </c>
      <c r="K101" s="9">
        <f>IF('Transactions'!$A101="","",IF('Transactions'!$H101="Yes",IFERROR(VLOOKUP('Transactions'!$E101,'Rate Lookup'!$A$2:$D$101,4,FALSE),0),0))</f>
        <v/>
      </c>
      <c r="L101" s="10">
        <f>IF(OR('Transactions'!$A101="",'Transactions'!$G101=""),"",'Transactions'!$G101*'Transactions'!$I101)</f>
        <v/>
      </c>
      <c r="M101" s="10">
        <f>IF(OR('Transactions'!$A101="",'Transactions'!$G101=""),"",'Transactions'!$G101*'Transactions'!$J101)</f>
        <v/>
      </c>
      <c r="N101" s="10">
        <f>IF(OR('Transactions'!$A101="",'Transactions'!$G101=""),"",'Transactions'!$G101*'Transactions'!$K101)</f>
        <v/>
      </c>
      <c r="O101" s="10">
        <f>IF(OR('Transactions'!$A101="",'Transactions'!$G101=""),"",SUM('Transactions'!$L101:'Transactions'!$N101))</f>
        <v/>
      </c>
      <c r="P101" s="10">
        <f>IF(OR('Transactions'!$A101="",'Transactions'!$G101=""),"",'Transactions'!$G101+'Transactions'!$O101)</f>
        <v/>
      </c>
      <c r="Q101" s="11">
        <f>IF('Transactions'!$A101="","",IF('Transactions'!$H101&lt;&gt;"Yes","Non-taxable supply",IF('Transactions'!$E101="","Verify province selection",IF(COUNTIF('Rate Lookup'!$A$2:$A$101,'Transactions'!$E101)=0,"Verify province selection","Tax calculated using provincial rate table"))))</f>
        <v/>
      </c>
    </row>
  </sheetData>
  <autoFilter ref="A1:Q101"/>
  <conditionalFormatting sqref="E2:E101">
    <cfRule type="expression" priority="1" dxfId="0" stopIfTrue="1">
      <formula>AND($A2&lt;&gt;"",OR($E2="",NOT(OR($E2="AB",$E2="BC",$E2="MB",$E2="NB",$E2="NL",$E2="NS",$E2="NT",$E2="NU",$E2="ON",$E2="PE",$E2="QC",$E2="SK",$E2="YT"))))</formula>
    </cfRule>
  </conditionalFormatting>
  <conditionalFormatting sqref="O2:P101">
    <cfRule type="cellIs" priority="2" operator="greaterThan" dxfId="1">
      <formula>0</formula>
    </cfRule>
  </conditionalFormatting>
  <dataValidations count="2">
    <dataValidation sqref="E2:E101" showErrorMessage="1" showInputMessage="1" allowBlank="1" type="list">
      <formula1>"AB,BC,MB,NB,NL,NS,NT,NU,ON,PE,QC,SK,YT"</formula1>
    </dataValidation>
    <dataValidation sqref="H2:H101" showErrorMessage="1" showInputMessage="1" allowBlank="1" type="list">
      <formula1>"Yes,No"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03"/>
  <sheetViews>
    <sheetView showGridLines="0" workbookViewId="0">
      <pane ySplit="1" topLeftCell="A2" activePane="bottomLeft" state="frozen"/>
      <selection pane="bottomLeft" activeCell="A1" sqref="A1"/>
    </sheetView>
  </sheetViews>
  <sheetFormatPr baseColWidth="8" defaultRowHeight="15"/>
  <cols>
    <col width="20" customWidth="1" min="1" max="1"/>
    <col width="13" customWidth="1" min="2" max="2"/>
    <col width="16" customWidth="1" min="3" max="3"/>
    <col width="13" customWidth="1" min="4" max="4"/>
    <col width="16" customWidth="1" min="5" max="5"/>
    <col width="20" customWidth="1" min="6" max="6"/>
    <col width="15" customWidth="1" min="7" max="7"/>
    <col width="68" customWidth="1" min="8" max="8"/>
  </cols>
  <sheetData>
    <row r="1" ht="32" customHeight="1">
      <c r="A1" s="1" t="inlineStr">
        <is>
          <t>Province/Territory</t>
        </is>
      </c>
      <c r="B1" s="1" t="inlineStr">
        <is>
          <t>GST Rate</t>
        </is>
      </c>
      <c r="C1" s="1" t="inlineStr">
        <is>
          <t>PST/QST Rate</t>
        </is>
      </c>
      <c r="D1" s="1" t="inlineStr">
        <is>
          <t>HST Rate</t>
        </is>
      </c>
      <c r="E1" s="1" t="inlineStr">
        <is>
          <t>Combined Rate</t>
        </is>
      </c>
      <c r="F1" s="1" t="inlineStr">
        <is>
          <t>Tax Type</t>
        </is>
      </c>
      <c r="G1" s="1" t="inlineStr">
        <is>
          <t>Effective Date</t>
        </is>
      </c>
      <c r="H1" s="1" t="inlineStr">
        <is>
          <t>Reference Note</t>
        </is>
      </c>
    </row>
    <row r="2">
      <c r="A2" s="4" t="inlineStr">
        <is>
          <t>AB</t>
        </is>
      </c>
      <c r="B2" s="12" t="n">
        <v>0.05</v>
      </c>
      <c r="C2" s="12" t="n">
        <v>0</v>
      </c>
      <c r="D2" s="12" t="n">
        <v>0</v>
      </c>
      <c r="E2" s="6">
        <f>IF('Rate Lookup'!$A2="","",SUM('Rate Lookup'!$B2:'Rate Lookup'!$D2))</f>
        <v/>
      </c>
      <c r="F2" s="13">
        <f>IF('Rate Lookup'!$A2="","",IF('Rate Lookup'!$D2&gt;0,"HST",IF('Rate Lookup'!$C2&gt;0,"GST + PST/QST","GST only")))</f>
        <v/>
      </c>
      <c r="G2" s="3" t="n">
        <v>46023</v>
      </c>
      <c r="H2" s="14" t="inlineStr">
        <is>
          <t>Alberta. Editable reference input; verify before filing or invoicing.</t>
        </is>
      </c>
    </row>
    <row r="3">
      <c r="A3" s="4" t="inlineStr">
        <is>
          <t>BC</t>
        </is>
      </c>
      <c r="B3" s="12" t="n">
        <v>0.05</v>
      </c>
      <c r="C3" s="12" t="n">
        <v>0.07000000000000001</v>
      </c>
      <c r="D3" s="12" t="n">
        <v>0</v>
      </c>
      <c r="E3" s="9">
        <f>IF('Rate Lookup'!$A3="","",SUM('Rate Lookup'!$B3:'Rate Lookup'!$D3))</f>
        <v/>
      </c>
      <c r="F3" s="15">
        <f>IF('Rate Lookup'!$A3="","",IF('Rate Lookup'!$D3&gt;0,"HST",IF('Rate Lookup'!$C3&gt;0,"GST + PST/QST","GST only")))</f>
        <v/>
      </c>
      <c r="G3" s="3" t="n">
        <v>46023</v>
      </c>
      <c r="H3" s="14" t="inlineStr">
        <is>
          <t>British Columbia. Editable reference input; verify before filing or invoicing.</t>
        </is>
      </c>
    </row>
    <row r="4">
      <c r="A4" s="4" t="inlineStr">
        <is>
          <t>MB</t>
        </is>
      </c>
      <c r="B4" s="12" t="n">
        <v>0.05</v>
      </c>
      <c r="C4" s="12" t="n">
        <v>0.07000000000000001</v>
      </c>
      <c r="D4" s="12" t="n">
        <v>0</v>
      </c>
      <c r="E4" s="6">
        <f>IF('Rate Lookup'!$A4="","",SUM('Rate Lookup'!$B4:'Rate Lookup'!$D4))</f>
        <v/>
      </c>
      <c r="F4" s="13">
        <f>IF('Rate Lookup'!$A4="","",IF('Rate Lookup'!$D4&gt;0,"HST",IF('Rate Lookup'!$C4&gt;0,"GST + PST/QST","GST only")))</f>
        <v/>
      </c>
      <c r="G4" s="3" t="n">
        <v>46023</v>
      </c>
      <c r="H4" s="14" t="inlineStr">
        <is>
          <t>Manitoba. Editable reference input; verify before filing or invoicing.</t>
        </is>
      </c>
    </row>
    <row r="5">
      <c r="A5" s="4" t="inlineStr">
        <is>
          <t>NB</t>
        </is>
      </c>
      <c r="B5" s="12" t="n">
        <v>0</v>
      </c>
      <c r="C5" s="12" t="n">
        <v>0</v>
      </c>
      <c r="D5" s="12" t="n">
        <v>0.15</v>
      </c>
      <c r="E5" s="9">
        <f>IF('Rate Lookup'!$A5="","",SUM('Rate Lookup'!$B5:'Rate Lookup'!$D5))</f>
        <v/>
      </c>
      <c r="F5" s="15">
        <f>IF('Rate Lookup'!$A5="","",IF('Rate Lookup'!$D5&gt;0,"HST",IF('Rate Lookup'!$C5&gt;0,"GST + PST/QST","GST only")))</f>
        <v/>
      </c>
      <c r="G5" s="3" t="n">
        <v>46023</v>
      </c>
      <c r="H5" s="14" t="inlineStr">
        <is>
          <t>New Brunswick. Editable reference input; verify before filing or invoicing.</t>
        </is>
      </c>
    </row>
    <row r="6">
      <c r="A6" s="4" t="inlineStr">
        <is>
          <t>NL</t>
        </is>
      </c>
      <c r="B6" s="12" t="n">
        <v>0</v>
      </c>
      <c r="C6" s="12" t="n">
        <v>0</v>
      </c>
      <c r="D6" s="12" t="n">
        <v>0.15</v>
      </c>
      <c r="E6" s="6">
        <f>IF('Rate Lookup'!$A6="","",SUM('Rate Lookup'!$B6:'Rate Lookup'!$D6))</f>
        <v/>
      </c>
      <c r="F6" s="13">
        <f>IF('Rate Lookup'!$A6="","",IF('Rate Lookup'!$D6&gt;0,"HST",IF('Rate Lookup'!$C6&gt;0,"GST + PST/QST","GST only")))</f>
        <v/>
      </c>
      <c r="G6" s="3" t="n">
        <v>46023</v>
      </c>
      <c r="H6" s="14" t="inlineStr">
        <is>
          <t>Newfoundland and Labrador. Editable reference input; verify before filing or invoicing.</t>
        </is>
      </c>
    </row>
    <row r="7">
      <c r="A7" s="4" t="inlineStr">
        <is>
          <t>NS</t>
        </is>
      </c>
      <c r="B7" s="12" t="n">
        <v>0</v>
      </c>
      <c r="C7" s="12" t="n">
        <v>0</v>
      </c>
      <c r="D7" s="12" t="n">
        <v>0.14</v>
      </c>
      <c r="E7" s="9">
        <f>IF('Rate Lookup'!$A7="","",SUM('Rate Lookup'!$B7:'Rate Lookup'!$D7))</f>
        <v/>
      </c>
      <c r="F7" s="15">
        <f>IF('Rate Lookup'!$A7="","",IF('Rate Lookup'!$D7&gt;0,"HST",IF('Rate Lookup'!$C7&gt;0,"GST + PST/QST","GST only")))</f>
        <v/>
      </c>
      <c r="G7" s="3" t="n">
        <v>46023</v>
      </c>
      <c r="H7" s="14" t="inlineStr">
        <is>
          <t>Nova Scotia. Editable reference input; verify before filing or invoicing.</t>
        </is>
      </c>
    </row>
    <row r="8">
      <c r="A8" s="4" t="inlineStr">
        <is>
          <t>NT</t>
        </is>
      </c>
      <c r="B8" s="12" t="n">
        <v>0.05</v>
      </c>
      <c r="C8" s="12" t="n">
        <v>0</v>
      </c>
      <c r="D8" s="12" t="n">
        <v>0</v>
      </c>
      <c r="E8" s="6">
        <f>IF('Rate Lookup'!$A8="","",SUM('Rate Lookup'!$B8:'Rate Lookup'!$D8))</f>
        <v/>
      </c>
      <c r="F8" s="13">
        <f>IF('Rate Lookup'!$A8="","",IF('Rate Lookup'!$D8&gt;0,"HST",IF('Rate Lookup'!$C8&gt;0,"GST + PST/QST","GST only")))</f>
        <v/>
      </c>
      <c r="G8" s="3" t="n">
        <v>46023</v>
      </c>
      <c r="H8" s="14" t="inlineStr">
        <is>
          <t>Northwest Territories. Editable reference input; verify before filing or invoicing.</t>
        </is>
      </c>
    </row>
    <row r="9">
      <c r="A9" s="4" t="inlineStr">
        <is>
          <t>NU</t>
        </is>
      </c>
      <c r="B9" s="12" t="n">
        <v>0.05</v>
      </c>
      <c r="C9" s="12" t="n">
        <v>0</v>
      </c>
      <c r="D9" s="12" t="n">
        <v>0</v>
      </c>
      <c r="E9" s="9">
        <f>IF('Rate Lookup'!$A9="","",SUM('Rate Lookup'!$B9:'Rate Lookup'!$D9))</f>
        <v/>
      </c>
      <c r="F9" s="15">
        <f>IF('Rate Lookup'!$A9="","",IF('Rate Lookup'!$D9&gt;0,"HST",IF('Rate Lookup'!$C9&gt;0,"GST + PST/QST","GST only")))</f>
        <v/>
      </c>
      <c r="G9" s="3" t="n">
        <v>46023</v>
      </c>
      <c r="H9" s="14" t="inlineStr">
        <is>
          <t>Nunavut. Editable reference input; verify before filing or invoicing.</t>
        </is>
      </c>
    </row>
    <row r="10">
      <c r="A10" s="4" t="inlineStr">
        <is>
          <t>ON</t>
        </is>
      </c>
      <c r="B10" s="12" t="n">
        <v>0</v>
      </c>
      <c r="C10" s="12" t="n">
        <v>0</v>
      </c>
      <c r="D10" s="12" t="n">
        <v>0.13</v>
      </c>
      <c r="E10" s="6">
        <f>IF('Rate Lookup'!$A10="","",SUM('Rate Lookup'!$B10:'Rate Lookup'!$D10))</f>
        <v/>
      </c>
      <c r="F10" s="13">
        <f>IF('Rate Lookup'!$A10="","",IF('Rate Lookup'!$D10&gt;0,"HST",IF('Rate Lookup'!$C10&gt;0,"GST + PST/QST","GST only")))</f>
        <v/>
      </c>
      <c r="G10" s="3" t="n">
        <v>46023</v>
      </c>
      <c r="H10" s="14" t="inlineStr">
        <is>
          <t>Ontario. Editable reference input; verify before filing or invoicing.</t>
        </is>
      </c>
    </row>
    <row r="11">
      <c r="A11" s="4" t="inlineStr">
        <is>
          <t>PE</t>
        </is>
      </c>
      <c r="B11" s="12" t="n">
        <v>0</v>
      </c>
      <c r="C11" s="12" t="n">
        <v>0</v>
      </c>
      <c r="D11" s="12" t="n">
        <v>0.15</v>
      </c>
      <c r="E11" s="9">
        <f>IF('Rate Lookup'!$A11="","",SUM('Rate Lookup'!$B11:'Rate Lookup'!$D11))</f>
        <v/>
      </c>
      <c r="F11" s="15">
        <f>IF('Rate Lookup'!$A11="","",IF('Rate Lookup'!$D11&gt;0,"HST",IF('Rate Lookup'!$C11&gt;0,"GST + PST/QST","GST only")))</f>
        <v/>
      </c>
      <c r="G11" s="3" t="n">
        <v>46023</v>
      </c>
      <c r="H11" s="14" t="inlineStr">
        <is>
          <t>Prince Edward Island. Editable reference input; verify before filing or invoicing.</t>
        </is>
      </c>
    </row>
    <row r="12">
      <c r="A12" s="4" t="inlineStr">
        <is>
          <t>QC</t>
        </is>
      </c>
      <c r="B12" s="12" t="n">
        <v>0.05</v>
      </c>
      <c r="C12" s="12" t="n">
        <v>0.09975000000000001</v>
      </c>
      <c r="D12" s="12" t="n">
        <v>0</v>
      </c>
      <c r="E12" s="6">
        <f>IF('Rate Lookup'!$A12="","",SUM('Rate Lookup'!$B12:'Rate Lookup'!$D12))</f>
        <v/>
      </c>
      <c r="F12" s="13">
        <f>IF('Rate Lookup'!$A12="","",IF('Rate Lookup'!$D12&gt;0,"HST",IF('Rate Lookup'!$C12&gt;0,"GST + PST/QST","GST only")))</f>
        <v/>
      </c>
      <c r="G12" s="3" t="n">
        <v>46023</v>
      </c>
      <c r="H12" s="14" t="inlineStr">
        <is>
          <t>Quebec. Editable reference input; verify before filing or invoicing.</t>
        </is>
      </c>
    </row>
    <row r="13">
      <c r="A13" s="4" t="inlineStr">
        <is>
          <t>SK</t>
        </is>
      </c>
      <c r="B13" s="12" t="n">
        <v>0.05</v>
      </c>
      <c r="C13" s="12" t="n">
        <v>0.06</v>
      </c>
      <c r="D13" s="12" t="n">
        <v>0</v>
      </c>
      <c r="E13" s="9">
        <f>IF('Rate Lookup'!$A13="","",SUM('Rate Lookup'!$B13:'Rate Lookup'!$D13))</f>
        <v/>
      </c>
      <c r="F13" s="15">
        <f>IF('Rate Lookup'!$A13="","",IF('Rate Lookup'!$D13&gt;0,"HST",IF('Rate Lookup'!$C13&gt;0,"GST + PST/QST","GST only")))</f>
        <v/>
      </c>
      <c r="G13" s="3" t="n">
        <v>46023</v>
      </c>
      <c r="H13" s="14" t="inlineStr">
        <is>
          <t>Saskatchewan. Editable reference input; verify before filing or invoicing.</t>
        </is>
      </c>
    </row>
    <row r="14">
      <c r="A14" s="4" t="inlineStr">
        <is>
          <t>YT</t>
        </is>
      </c>
      <c r="B14" s="12" t="n">
        <v>0.05</v>
      </c>
      <c r="C14" s="12" t="n">
        <v>0</v>
      </c>
      <c r="D14" s="12" t="n">
        <v>0</v>
      </c>
      <c r="E14" s="6">
        <f>IF('Rate Lookup'!$A14="","",SUM('Rate Lookup'!$B14:'Rate Lookup'!$D14))</f>
        <v/>
      </c>
      <c r="F14" s="13">
        <f>IF('Rate Lookup'!$A14="","",IF('Rate Lookup'!$D14&gt;0,"HST",IF('Rate Lookup'!$C14&gt;0,"GST + PST/QST","GST only")))</f>
        <v/>
      </c>
      <c r="G14" s="3" t="n">
        <v>46023</v>
      </c>
      <c r="H14" s="14" t="inlineStr">
        <is>
          <t>Yukon. Editable reference input; verify before filing or invoicing.</t>
        </is>
      </c>
    </row>
    <row r="15">
      <c r="A15" s="4" t="n"/>
      <c r="B15" s="12" t="n"/>
      <c r="C15" s="12" t="n"/>
      <c r="D15" s="12" t="n"/>
      <c r="E15" s="9">
        <f>IF('Rate Lookup'!$A15="","",SUM('Rate Lookup'!$B15:'Rate Lookup'!$D15))</f>
        <v/>
      </c>
      <c r="F15" s="15">
        <f>IF('Rate Lookup'!$A15="","",IF('Rate Lookup'!$D15&gt;0,"HST",IF('Rate Lookup'!$C15&gt;0,"GST + PST/QST","GST only")))</f>
        <v/>
      </c>
      <c r="G15" s="3" t="n"/>
      <c r="H15" s="14" t="n"/>
    </row>
    <row r="16">
      <c r="A16" s="4" t="n"/>
      <c r="B16" s="12" t="n"/>
      <c r="C16" s="12" t="n"/>
      <c r="D16" s="12" t="n"/>
      <c r="E16" s="6">
        <f>IF('Rate Lookup'!$A16="","",SUM('Rate Lookup'!$B16:'Rate Lookup'!$D16))</f>
        <v/>
      </c>
      <c r="F16" s="13">
        <f>IF('Rate Lookup'!$A16="","",IF('Rate Lookup'!$D16&gt;0,"HST",IF('Rate Lookup'!$C16&gt;0,"GST + PST/QST","GST only")))</f>
        <v/>
      </c>
      <c r="G16" s="3" t="n"/>
      <c r="H16" s="14" t="n"/>
    </row>
    <row r="17">
      <c r="A17" s="4" t="n"/>
      <c r="B17" s="12" t="n"/>
      <c r="C17" s="12" t="n"/>
      <c r="D17" s="12" t="n"/>
      <c r="E17" s="9">
        <f>IF('Rate Lookup'!$A17="","",SUM('Rate Lookup'!$B17:'Rate Lookup'!$D17))</f>
        <v/>
      </c>
      <c r="F17" s="15">
        <f>IF('Rate Lookup'!$A17="","",IF('Rate Lookup'!$D17&gt;0,"HST",IF('Rate Lookup'!$C17&gt;0,"GST + PST/QST","GST only")))</f>
        <v/>
      </c>
      <c r="G17" s="3" t="n"/>
      <c r="H17" s="14" t="n"/>
    </row>
    <row r="18">
      <c r="A18" s="4" t="n"/>
      <c r="B18" s="12" t="n"/>
      <c r="C18" s="12" t="n"/>
      <c r="D18" s="12" t="n"/>
      <c r="E18" s="6">
        <f>IF('Rate Lookup'!$A18="","",SUM('Rate Lookup'!$B18:'Rate Lookup'!$D18))</f>
        <v/>
      </c>
      <c r="F18" s="13">
        <f>IF('Rate Lookup'!$A18="","",IF('Rate Lookup'!$D18&gt;0,"HST",IF('Rate Lookup'!$C18&gt;0,"GST + PST/QST","GST only")))</f>
        <v/>
      </c>
      <c r="G18" s="3" t="n"/>
      <c r="H18" s="14" t="n"/>
    </row>
    <row r="19">
      <c r="A19" s="4" t="n"/>
      <c r="B19" s="12" t="n"/>
      <c r="C19" s="12" t="n"/>
      <c r="D19" s="12" t="n"/>
      <c r="E19" s="9">
        <f>IF('Rate Lookup'!$A19="","",SUM('Rate Lookup'!$B19:'Rate Lookup'!$D19))</f>
        <v/>
      </c>
      <c r="F19" s="15">
        <f>IF('Rate Lookup'!$A19="","",IF('Rate Lookup'!$D19&gt;0,"HST",IF('Rate Lookup'!$C19&gt;0,"GST + PST/QST","GST only")))</f>
        <v/>
      </c>
      <c r="G19" s="3" t="n"/>
      <c r="H19" s="14" t="n"/>
    </row>
    <row r="20">
      <c r="A20" s="4" t="n"/>
      <c r="B20" s="12" t="n"/>
      <c r="C20" s="12" t="n"/>
      <c r="D20" s="12" t="n"/>
      <c r="E20" s="6">
        <f>IF('Rate Lookup'!$A20="","",SUM('Rate Lookup'!$B20:'Rate Lookup'!$D20))</f>
        <v/>
      </c>
      <c r="F20" s="13">
        <f>IF('Rate Lookup'!$A20="","",IF('Rate Lookup'!$D20&gt;0,"HST",IF('Rate Lookup'!$C20&gt;0,"GST + PST/QST","GST only")))</f>
        <v/>
      </c>
      <c r="G20" s="3" t="n"/>
      <c r="H20" s="14" t="n"/>
    </row>
    <row r="21">
      <c r="A21" s="4" t="n"/>
      <c r="B21" s="12" t="n"/>
      <c r="C21" s="12" t="n"/>
      <c r="D21" s="12" t="n"/>
      <c r="E21" s="9">
        <f>IF('Rate Lookup'!$A21="","",SUM('Rate Lookup'!$B21:'Rate Lookup'!$D21))</f>
        <v/>
      </c>
      <c r="F21" s="15">
        <f>IF('Rate Lookup'!$A21="","",IF('Rate Lookup'!$D21&gt;0,"HST",IF('Rate Lookup'!$C21&gt;0,"GST + PST/QST","GST only")))</f>
        <v/>
      </c>
      <c r="G21" s="3" t="n"/>
      <c r="H21" s="14" t="n"/>
    </row>
    <row r="22">
      <c r="A22" s="4" t="n"/>
      <c r="B22" s="12" t="n"/>
      <c r="C22" s="12" t="n"/>
      <c r="D22" s="12" t="n"/>
      <c r="E22" s="6">
        <f>IF('Rate Lookup'!$A22="","",SUM('Rate Lookup'!$B22:'Rate Lookup'!$D22))</f>
        <v/>
      </c>
      <c r="F22" s="13">
        <f>IF('Rate Lookup'!$A22="","",IF('Rate Lookup'!$D22&gt;0,"HST",IF('Rate Lookup'!$C22&gt;0,"GST + PST/QST","GST only")))</f>
        <v/>
      </c>
      <c r="G22" s="3" t="n"/>
      <c r="H22" s="14" t="n"/>
    </row>
    <row r="23">
      <c r="A23" s="4" t="n"/>
      <c r="B23" s="12" t="n"/>
      <c r="C23" s="12" t="n"/>
      <c r="D23" s="12" t="n"/>
      <c r="E23" s="9">
        <f>IF('Rate Lookup'!$A23="","",SUM('Rate Lookup'!$B23:'Rate Lookup'!$D23))</f>
        <v/>
      </c>
      <c r="F23" s="15">
        <f>IF('Rate Lookup'!$A23="","",IF('Rate Lookup'!$D23&gt;0,"HST",IF('Rate Lookup'!$C23&gt;0,"GST + PST/QST","GST only")))</f>
        <v/>
      </c>
      <c r="G23" s="3" t="n"/>
      <c r="H23" s="14" t="n"/>
    </row>
    <row r="24">
      <c r="A24" s="4" t="n"/>
      <c r="B24" s="12" t="n"/>
      <c r="C24" s="12" t="n"/>
      <c r="D24" s="12" t="n"/>
      <c r="E24" s="6">
        <f>IF('Rate Lookup'!$A24="","",SUM('Rate Lookup'!$B24:'Rate Lookup'!$D24))</f>
        <v/>
      </c>
      <c r="F24" s="13">
        <f>IF('Rate Lookup'!$A24="","",IF('Rate Lookup'!$D24&gt;0,"HST",IF('Rate Lookup'!$C24&gt;0,"GST + PST/QST","GST only")))</f>
        <v/>
      </c>
      <c r="G24" s="3" t="n"/>
      <c r="H24" s="14" t="n"/>
    </row>
    <row r="25">
      <c r="A25" s="4" t="n"/>
      <c r="B25" s="12" t="n"/>
      <c r="C25" s="12" t="n"/>
      <c r="D25" s="12" t="n"/>
      <c r="E25" s="9">
        <f>IF('Rate Lookup'!$A25="","",SUM('Rate Lookup'!$B25:'Rate Lookup'!$D25))</f>
        <v/>
      </c>
      <c r="F25" s="15">
        <f>IF('Rate Lookup'!$A25="","",IF('Rate Lookup'!$D25&gt;0,"HST",IF('Rate Lookup'!$C25&gt;0,"GST + PST/QST","GST only")))</f>
        <v/>
      </c>
      <c r="G25" s="3" t="n"/>
      <c r="H25" s="14" t="n"/>
    </row>
    <row r="26">
      <c r="A26" s="4" t="n"/>
      <c r="B26" s="12" t="n"/>
      <c r="C26" s="12" t="n"/>
      <c r="D26" s="12" t="n"/>
      <c r="E26" s="6">
        <f>IF('Rate Lookup'!$A26="","",SUM('Rate Lookup'!$B26:'Rate Lookup'!$D26))</f>
        <v/>
      </c>
      <c r="F26" s="13">
        <f>IF('Rate Lookup'!$A26="","",IF('Rate Lookup'!$D26&gt;0,"HST",IF('Rate Lookup'!$C26&gt;0,"GST + PST/QST","GST only")))</f>
        <v/>
      </c>
      <c r="G26" s="3" t="n"/>
      <c r="H26" s="14" t="n"/>
    </row>
    <row r="27">
      <c r="A27" s="4" t="n"/>
      <c r="B27" s="12" t="n"/>
      <c r="C27" s="12" t="n"/>
      <c r="D27" s="12" t="n"/>
      <c r="E27" s="9">
        <f>IF('Rate Lookup'!$A27="","",SUM('Rate Lookup'!$B27:'Rate Lookup'!$D27))</f>
        <v/>
      </c>
      <c r="F27" s="15">
        <f>IF('Rate Lookup'!$A27="","",IF('Rate Lookup'!$D27&gt;0,"HST",IF('Rate Lookup'!$C27&gt;0,"GST + PST/QST","GST only")))</f>
        <v/>
      </c>
      <c r="G27" s="3" t="n"/>
      <c r="H27" s="14" t="n"/>
    </row>
    <row r="28">
      <c r="A28" s="4" t="n"/>
      <c r="B28" s="12" t="n"/>
      <c r="C28" s="12" t="n"/>
      <c r="D28" s="12" t="n"/>
      <c r="E28" s="6">
        <f>IF('Rate Lookup'!$A28="","",SUM('Rate Lookup'!$B28:'Rate Lookup'!$D28))</f>
        <v/>
      </c>
      <c r="F28" s="13">
        <f>IF('Rate Lookup'!$A28="","",IF('Rate Lookup'!$D28&gt;0,"HST",IF('Rate Lookup'!$C28&gt;0,"GST + PST/QST","GST only")))</f>
        <v/>
      </c>
      <c r="G28" s="3" t="n"/>
      <c r="H28" s="14" t="n"/>
    </row>
    <row r="29">
      <c r="A29" s="4" t="n"/>
      <c r="B29" s="12" t="n"/>
      <c r="C29" s="12" t="n"/>
      <c r="D29" s="12" t="n"/>
      <c r="E29" s="9">
        <f>IF('Rate Lookup'!$A29="","",SUM('Rate Lookup'!$B29:'Rate Lookup'!$D29))</f>
        <v/>
      </c>
      <c r="F29" s="15">
        <f>IF('Rate Lookup'!$A29="","",IF('Rate Lookup'!$D29&gt;0,"HST",IF('Rate Lookup'!$C29&gt;0,"GST + PST/QST","GST only")))</f>
        <v/>
      </c>
      <c r="G29" s="3" t="n"/>
      <c r="H29" s="14" t="n"/>
    </row>
    <row r="30">
      <c r="A30" s="4" t="n"/>
      <c r="B30" s="12" t="n"/>
      <c r="C30" s="12" t="n"/>
      <c r="D30" s="12" t="n"/>
      <c r="E30" s="6">
        <f>IF('Rate Lookup'!$A30="","",SUM('Rate Lookup'!$B30:'Rate Lookup'!$D30))</f>
        <v/>
      </c>
      <c r="F30" s="13">
        <f>IF('Rate Lookup'!$A30="","",IF('Rate Lookup'!$D30&gt;0,"HST",IF('Rate Lookup'!$C30&gt;0,"GST + PST/QST","GST only")))</f>
        <v/>
      </c>
      <c r="G30" s="3" t="n"/>
      <c r="H30" s="14" t="n"/>
    </row>
    <row r="31">
      <c r="A31" s="4" t="n"/>
      <c r="B31" s="12" t="n"/>
      <c r="C31" s="12" t="n"/>
      <c r="D31" s="12" t="n"/>
      <c r="E31" s="9">
        <f>IF('Rate Lookup'!$A31="","",SUM('Rate Lookup'!$B31:'Rate Lookup'!$D31))</f>
        <v/>
      </c>
      <c r="F31" s="15">
        <f>IF('Rate Lookup'!$A31="","",IF('Rate Lookup'!$D31&gt;0,"HST",IF('Rate Lookup'!$C31&gt;0,"GST + PST/QST","GST only")))</f>
        <v/>
      </c>
      <c r="G31" s="3" t="n"/>
      <c r="H31" s="14" t="n"/>
    </row>
    <row r="32">
      <c r="A32" s="4" t="n"/>
      <c r="B32" s="12" t="n"/>
      <c r="C32" s="12" t="n"/>
      <c r="D32" s="12" t="n"/>
      <c r="E32" s="6">
        <f>IF('Rate Lookup'!$A32="","",SUM('Rate Lookup'!$B32:'Rate Lookup'!$D32))</f>
        <v/>
      </c>
      <c r="F32" s="13">
        <f>IF('Rate Lookup'!$A32="","",IF('Rate Lookup'!$D32&gt;0,"HST",IF('Rate Lookup'!$C32&gt;0,"GST + PST/QST","GST only")))</f>
        <v/>
      </c>
      <c r="G32" s="3" t="n"/>
      <c r="H32" s="14" t="n"/>
    </row>
    <row r="33">
      <c r="A33" s="4" t="n"/>
      <c r="B33" s="12" t="n"/>
      <c r="C33" s="12" t="n"/>
      <c r="D33" s="12" t="n"/>
      <c r="E33" s="9">
        <f>IF('Rate Lookup'!$A33="","",SUM('Rate Lookup'!$B33:'Rate Lookup'!$D33))</f>
        <v/>
      </c>
      <c r="F33" s="15">
        <f>IF('Rate Lookup'!$A33="","",IF('Rate Lookup'!$D33&gt;0,"HST",IF('Rate Lookup'!$C33&gt;0,"GST + PST/QST","GST only")))</f>
        <v/>
      </c>
      <c r="G33" s="3" t="n"/>
      <c r="H33" s="14" t="n"/>
    </row>
    <row r="34">
      <c r="A34" s="4" t="n"/>
      <c r="B34" s="12" t="n"/>
      <c r="C34" s="12" t="n"/>
      <c r="D34" s="12" t="n"/>
      <c r="E34" s="6">
        <f>IF('Rate Lookup'!$A34="","",SUM('Rate Lookup'!$B34:'Rate Lookup'!$D34))</f>
        <v/>
      </c>
      <c r="F34" s="13">
        <f>IF('Rate Lookup'!$A34="","",IF('Rate Lookup'!$D34&gt;0,"HST",IF('Rate Lookup'!$C34&gt;0,"GST + PST/QST","GST only")))</f>
        <v/>
      </c>
      <c r="G34" s="3" t="n"/>
      <c r="H34" s="14" t="n"/>
    </row>
    <row r="35">
      <c r="A35" s="4" t="n"/>
      <c r="B35" s="12" t="n"/>
      <c r="C35" s="12" t="n"/>
      <c r="D35" s="12" t="n"/>
      <c r="E35" s="9">
        <f>IF('Rate Lookup'!$A35="","",SUM('Rate Lookup'!$B35:'Rate Lookup'!$D35))</f>
        <v/>
      </c>
      <c r="F35" s="15">
        <f>IF('Rate Lookup'!$A35="","",IF('Rate Lookup'!$D35&gt;0,"HST",IF('Rate Lookup'!$C35&gt;0,"GST + PST/QST","GST only")))</f>
        <v/>
      </c>
      <c r="G35" s="3" t="n"/>
      <c r="H35" s="14" t="n"/>
    </row>
    <row r="36">
      <c r="A36" s="4" t="n"/>
      <c r="B36" s="12" t="n"/>
      <c r="C36" s="12" t="n"/>
      <c r="D36" s="12" t="n"/>
      <c r="E36" s="6">
        <f>IF('Rate Lookup'!$A36="","",SUM('Rate Lookup'!$B36:'Rate Lookup'!$D36))</f>
        <v/>
      </c>
      <c r="F36" s="13">
        <f>IF('Rate Lookup'!$A36="","",IF('Rate Lookup'!$D36&gt;0,"HST",IF('Rate Lookup'!$C36&gt;0,"GST + PST/QST","GST only")))</f>
        <v/>
      </c>
      <c r="G36" s="3" t="n"/>
      <c r="H36" s="14" t="n"/>
    </row>
    <row r="37">
      <c r="A37" s="4" t="n"/>
      <c r="B37" s="12" t="n"/>
      <c r="C37" s="12" t="n"/>
      <c r="D37" s="12" t="n"/>
      <c r="E37" s="9">
        <f>IF('Rate Lookup'!$A37="","",SUM('Rate Lookup'!$B37:'Rate Lookup'!$D37))</f>
        <v/>
      </c>
      <c r="F37" s="15">
        <f>IF('Rate Lookup'!$A37="","",IF('Rate Lookup'!$D37&gt;0,"HST",IF('Rate Lookup'!$C37&gt;0,"GST + PST/QST","GST only")))</f>
        <v/>
      </c>
      <c r="G37" s="3" t="n"/>
      <c r="H37" s="14" t="n"/>
    </row>
    <row r="38">
      <c r="A38" s="4" t="n"/>
      <c r="B38" s="12" t="n"/>
      <c r="C38" s="12" t="n"/>
      <c r="D38" s="12" t="n"/>
      <c r="E38" s="6">
        <f>IF('Rate Lookup'!$A38="","",SUM('Rate Lookup'!$B38:'Rate Lookup'!$D38))</f>
        <v/>
      </c>
      <c r="F38" s="13">
        <f>IF('Rate Lookup'!$A38="","",IF('Rate Lookup'!$D38&gt;0,"HST",IF('Rate Lookup'!$C38&gt;0,"GST + PST/QST","GST only")))</f>
        <v/>
      </c>
      <c r="G38" s="3" t="n"/>
      <c r="H38" s="14" t="n"/>
    </row>
    <row r="39">
      <c r="A39" s="4" t="n"/>
      <c r="B39" s="12" t="n"/>
      <c r="C39" s="12" t="n"/>
      <c r="D39" s="12" t="n"/>
      <c r="E39" s="9">
        <f>IF('Rate Lookup'!$A39="","",SUM('Rate Lookup'!$B39:'Rate Lookup'!$D39))</f>
        <v/>
      </c>
      <c r="F39" s="15">
        <f>IF('Rate Lookup'!$A39="","",IF('Rate Lookup'!$D39&gt;0,"HST",IF('Rate Lookup'!$C39&gt;0,"GST + PST/QST","GST only")))</f>
        <v/>
      </c>
      <c r="G39" s="3" t="n"/>
      <c r="H39" s="14" t="n"/>
    </row>
    <row r="40">
      <c r="A40" s="4" t="n"/>
      <c r="B40" s="12" t="n"/>
      <c r="C40" s="12" t="n"/>
      <c r="D40" s="12" t="n"/>
      <c r="E40" s="6">
        <f>IF('Rate Lookup'!$A40="","",SUM('Rate Lookup'!$B40:'Rate Lookup'!$D40))</f>
        <v/>
      </c>
      <c r="F40" s="13">
        <f>IF('Rate Lookup'!$A40="","",IF('Rate Lookup'!$D40&gt;0,"HST",IF('Rate Lookup'!$C40&gt;0,"GST + PST/QST","GST only")))</f>
        <v/>
      </c>
      <c r="G40" s="3" t="n"/>
      <c r="H40" s="14" t="n"/>
    </row>
    <row r="41">
      <c r="A41" s="4" t="n"/>
      <c r="B41" s="12" t="n"/>
      <c r="C41" s="12" t="n"/>
      <c r="D41" s="12" t="n"/>
      <c r="E41" s="9">
        <f>IF('Rate Lookup'!$A41="","",SUM('Rate Lookup'!$B41:'Rate Lookup'!$D41))</f>
        <v/>
      </c>
      <c r="F41" s="15">
        <f>IF('Rate Lookup'!$A41="","",IF('Rate Lookup'!$D41&gt;0,"HST",IF('Rate Lookup'!$C41&gt;0,"GST + PST/QST","GST only")))</f>
        <v/>
      </c>
      <c r="G41" s="3" t="n"/>
      <c r="H41" s="14" t="n"/>
    </row>
    <row r="42">
      <c r="A42" s="4" t="n"/>
      <c r="B42" s="12" t="n"/>
      <c r="C42" s="12" t="n"/>
      <c r="D42" s="12" t="n"/>
      <c r="E42" s="6">
        <f>IF('Rate Lookup'!$A42="","",SUM('Rate Lookup'!$B42:'Rate Lookup'!$D42))</f>
        <v/>
      </c>
      <c r="F42" s="13">
        <f>IF('Rate Lookup'!$A42="","",IF('Rate Lookup'!$D42&gt;0,"HST",IF('Rate Lookup'!$C42&gt;0,"GST + PST/QST","GST only")))</f>
        <v/>
      </c>
      <c r="G42" s="3" t="n"/>
      <c r="H42" s="14" t="n"/>
    </row>
    <row r="43">
      <c r="A43" s="4" t="n"/>
      <c r="B43" s="12" t="n"/>
      <c r="C43" s="12" t="n"/>
      <c r="D43" s="12" t="n"/>
      <c r="E43" s="9">
        <f>IF('Rate Lookup'!$A43="","",SUM('Rate Lookup'!$B43:'Rate Lookup'!$D43))</f>
        <v/>
      </c>
      <c r="F43" s="15">
        <f>IF('Rate Lookup'!$A43="","",IF('Rate Lookup'!$D43&gt;0,"HST",IF('Rate Lookup'!$C43&gt;0,"GST + PST/QST","GST only")))</f>
        <v/>
      </c>
      <c r="G43" s="3" t="n"/>
      <c r="H43" s="14" t="n"/>
    </row>
    <row r="44">
      <c r="A44" s="4" t="n"/>
      <c r="B44" s="12" t="n"/>
      <c r="C44" s="12" t="n"/>
      <c r="D44" s="12" t="n"/>
      <c r="E44" s="6">
        <f>IF('Rate Lookup'!$A44="","",SUM('Rate Lookup'!$B44:'Rate Lookup'!$D44))</f>
        <v/>
      </c>
      <c r="F44" s="13">
        <f>IF('Rate Lookup'!$A44="","",IF('Rate Lookup'!$D44&gt;0,"HST",IF('Rate Lookup'!$C44&gt;0,"GST + PST/QST","GST only")))</f>
        <v/>
      </c>
      <c r="G44" s="3" t="n"/>
      <c r="H44" s="14" t="n"/>
    </row>
    <row r="45">
      <c r="A45" s="4" t="n"/>
      <c r="B45" s="12" t="n"/>
      <c r="C45" s="12" t="n"/>
      <c r="D45" s="12" t="n"/>
      <c r="E45" s="9">
        <f>IF('Rate Lookup'!$A45="","",SUM('Rate Lookup'!$B45:'Rate Lookup'!$D45))</f>
        <v/>
      </c>
      <c r="F45" s="15">
        <f>IF('Rate Lookup'!$A45="","",IF('Rate Lookup'!$D45&gt;0,"HST",IF('Rate Lookup'!$C45&gt;0,"GST + PST/QST","GST only")))</f>
        <v/>
      </c>
      <c r="G45" s="3" t="n"/>
      <c r="H45" s="14" t="n"/>
    </row>
    <row r="46">
      <c r="A46" s="4" t="n"/>
      <c r="B46" s="12" t="n"/>
      <c r="C46" s="12" t="n"/>
      <c r="D46" s="12" t="n"/>
      <c r="E46" s="6">
        <f>IF('Rate Lookup'!$A46="","",SUM('Rate Lookup'!$B46:'Rate Lookup'!$D46))</f>
        <v/>
      </c>
      <c r="F46" s="13">
        <f>IF('Rate Lookup'!$A46="","",IF('Rate Lookup'!$D46&gt;0,"HST",IF('Rate Lookup'!$C46&gt;0,"GST + PST/QST","GST only")))</f>
        <v/>
      </c>
      <c r="G46" s="3" t="n"/>
      <c r="H46" s="14" t="n"/>
    </row>
    <row r="47">
      <c r="A47" s="4" t="n"/>
      <c r="B47" s="12" t="n"/>
      <c r="C47" s="12" t="n"/>
      <c r="D47" s="12" t="n"/>
      <c r="E47" s="9">
        <f>IF('Rate Lookup'!$A47="","",SUM('Rate Lookup'!$B47:'Rate Lookup'!$D47))</f>
        <v/>
      </c>
      <c r="F47" s="15">
        <f>IF('Rate Lookup'!$A47="","",IF('Rate Lookup'!$D47&gt;0,"HST",IF('Rate Lookup'!$C47&gt;0,"GST + PST/QST","GST only")))</f>
        <v/>
      </c>
      <c r="G47" s="3" t="n"/>
      <c r="H47" s="14" t="n"/>
    </row>
    <row r="48">
      <c r="A48" s="4" t="n"/>
      <c r="B48" s="12" t="n"/>
      <c r="C48" s="12" t="n"/>
      <c r="D48" s="12" t="n"/>
      <c r="E48" s="6">
        <f>IF('Rate Lookup'!$A48="","",SUM('Rate Lookup'!$B48:'Rate Lookup'!$D48))</f>
        <v/>
      </c>
      <c r="F48" s="13">
        <f>IF('Rate Lookup'!$A48="","",IF('Rate Lookup'!$D48&gt;0,"HST",IF('Rate Lookup'!$C48&gt;0,"GST + PST/QST","GST only")))</f>
        <v/>
      </c>
      <c r="G48" s="3" t="n"/>
      <c r="H48" s="14" t="n"/>
    </row>
    <row r="49">
      <c r="A49" s="4" t="n"/>
      <c r="B49" s="12" t="n"/>
      <c r="C49" s="12" t="n"/>
      <c r="D49" s="12" t="n"/>
      <c r="E49" s="9">
        <f>IF('Rate Lookup'!$A49="","",SUM('Rate Lookup'!$B49:'Rate Lookup'!$D49))</f>
        <v/>
      </c>
      <c r="F49" s="15">
        <f>IF('Rate Lookup'!$A49="","",IF('Rate Lookup'!$D49&gt;0,"HST",IF('Rate Lookup'!$C49&gt;0,"GST + PST/QST","GST only")))</f>
        <v/>
      </c>
      <c r="G49" s="3" t="n"/>
      <c r="H49" s="14" t="n"/>
    </row>
    <row r="50">
      <c r="A50" s="4" t="n"/>
      <c r="B50" s="12" t="n"/>
      <c r="C50" s="12" t="n"/>
      <c r="D50" s="12" t="n"/>
      <c r="E50" s="6">
        <f>IF('Rate Lookup'!$A50="","",SUM('Rate Lookup'!$B50:'Rate Lookup'!$D50))</f>
        <v/>
      </c>
      <c r="F50" s="13">
        <f>IF('Rate Lookup'!$A50="","",IF('Rate Lookup'!$D50&gt;0,"HST",IF('Rate Lookup'!$C50&gt;0,"GST + PST/QST","GST only")))</f>
        <v/>
      </c>
      <c r="G50" s="3" t="n"/>
      <c r="H50" s="14" t="n"/>
    </row>
    <row r="51">
      <c r="A51" s="4" t="n"/>
      <c r="B51" s="12" t="n"/>
      <c r="C51" s="12" t="n"/>
      <c r="D51" s="12" t="n"/>
      <c r="E51" s="9">
        <f>IF('Rate Lookup'!$A51="","",SUM('Rate Lookup'!$B51:'Rate Lookup'!$D51))</f>
        <v/>
      </c>
      <c r="F51" s="15">
        <f>IF('Rate Lookup'!$A51="","",IF('Rate Lookup'!$D51&gt;0,"HST",IF('Rate Lookup'!$C51&gt;0,"GST + PST/QST","GST only")))</f>
        <v/>
      </c>
      <c r="G51" s="3" t="n"/>
      <c r="H51" s="14" t="n"/>
    </row>
    <row r="52">
      <c r="A52" s="4" t="n"/>
      <c r="B52" s="12" t="n"/>
      <c r="C52" s="12" t="n"/>
      <c r="D52" s="12" t="n"/>
      <c r="E52" s="6">
        <f>IF('Rate Lookup'!$A52="","",SUM('Rate Lookup'!$B52:'Rate Lookup'!$D52))</f>
        <v/>
      </c>
      <c r="F52" s="13">
        <f>IF('Rate Lookup'!$A52="","",IF('Rate Lookup'!$D52&gt;0,"HST",IF('Rate Lookup'!$C52&gt;0,"GST + PST/QST","GST only")))</f>
        <v/>
      </c>
      <c r="G52" s="3" t="n"/>
      <c r="H52" s="14" t="n"/>
    </row>
    <row r="53">
      <c r="A53" s="4" t="n"/>
      <c r="B53" s="12" t="n"/>
      <c r="C53" s="12" t="n"/>
      <c r="D53" s="12" t="n"/>
      <c r="E53" s="9">
        <f>IF('Rate Lookup'!$A53="","",SUM('Rate Lookup'!$B53:'Rate Lookup'!$D53))</f>
        <v/>
      </c>
      <c r="F53" s="15">
        <f>IF('Rate Lookup'!$A53="","",IF('Rate Lookup'!$D53&gt;0,"HST",IF('Rate Lookup'!$C53&gt;0,"GST + PST/QST","GST only")))</f>
        <v/>
      </c>
      <c r="G53" s="3" t="n"/>
      <c r="H53" s="14" t="n"/>
    </row>
    <row r="54">
      <c r="A54" s="4" t="n"/>
      <c r="B54" s="12" t="n"/>
      <c r="C54" s="12" t="n"/>
      <c r="D54" s="12" t="n"/>
      <c r="E54" s="6">
        <f>IF('Rate Lookup'!$A54="","",SUM('Rate Lookup'!$B54:'Rate Lookup'!$D54))</f>
        <v/>
      </c>
      <c r="F54" s="13">
        <f>IF('Rate Lookup'!$A54="","",IF('Rate Lookup'!$D54&gt;0,"HST",IF('Rate Lookup'!$C54&gt;0,"GST + PST/QST","GST only")))</f>
        <v/>
      </c>
      <c r="G54" s="3" t="n"/>
      <c r="H54" s="14" t="n"/>
    </row>
    <row r="55">
      <c r="A55" s="4" t="n"/>
      <c r="B55" s="12" t="n"/>
      <c r="C55" s="12" t="n"/>
      <c r="D55" s="12" t="n"/>
      <c r="E55" s="9">
        <f>IF('Rate Lookup'!$A55="","",SUM('Rate Lookup'!$B55:'Rate Lookup'!$D55))</f>
        <v/>
      </c>
      <c r="F55" s="15">
        <f>IF('Rate Lookup'!$A55="","",IF('Rate Lookup'!$D55&gt;0,"HST",IF('Rate Lookup'!$C55&gt;0,"GST + PST/QST","GST only")))</f>
        <v/>
      </c>
      <c r="G55" s="3" t="n"/>
      <c r="H55" s="14" t="n"/>
    </row>
    <row r="56">
      <c r="A56" s="4" t="n"/>
      <c r="B56" s="12" t="n"/>
      <c r="C56" s="12" t="n"/>
      <c r="D56" s="12" t="n"/>
      <c r="E56" s="6">
        <f>IF('Rate Lookup'!$A56="","",SUM('Rate Lookup'!$B56:'Rate Lookup'!$D56))</f>
        <v/>
      </c>
      <c r="F56" s="13">
        <f>IF('Rate Lookup'!$A56="","",IF('Rate Lookup'!$D56&gt;0,"HST",IF('Rate Lookup'!$C56&gt;0,"GST + PST/QST","GST only")))</f>
        <v/>
      </c>
      <c r="G56" s="3" t="n"/>
      <c r="H56" s="14" t="n"/>
    </row>
    <row r="57">
      <c r="A57" s="4" t="n"/>
      <c r="B57" s="12" t="n"/>
      <c r="C57" s="12" t="n"/>
      <c r="D57" s="12" t="n"/>
      <c r="E57" s="9">
        <f>IF('Rate Lookup'!$A57="","",SUM('Rate Lookup'!$B57:'Rate Lookup'!$D57))</f>
        <v/>
      </c>
      <c r="F57" s="15">
        <f>IF('Rate Lookup'!$A57="","",IF('Rate Lookup'!$D57&gt;0,"HST",IF('Rate Lookup'!$C57&gt;0,"GST + PST/QST","GST only")))</f>
        <v/>
      </c>
      <c r="G57" s="3" t="n"/>
      <c r="H57" s="14" t="n"/>
    </row>
    <row r="58">
      <c r="A58" s="4" t="n"/>
      <c r="B58" s="12" t="n"/>
      <c r="C58" s="12" t="n"/>
      <c r="D58" s="12" t="n"/>
      <c r="E58" s="6">
        <f>IF('Rate Lookup'!$A58="","",SUM('Rate Lookup'!$B58:'Rate Lookup'!$D58))</f>
        <v/>
      </c>
      <c r="F58" s="13">
        <f>IF('Rate Lookup'!$A58="","",IF('Rate Lookup'!$D58&gt;0,"HST",IF('Rate Lookup'!$C58&gt;0,"GST + PST/QST","GST only")))</f>
        <v/>
      </c>
      <c r="G58" s="3" t="n"/>
      <c r="H58" s="14" t="n"/>
    </row>
    <row r="59">
      <c r="A59" s="4" t="n"/>
      <c r="B59" s="12" t="n"/>
      <c r="C59" s="12" t="n"/>
      <c r="D59" s="12" t="n"/>
      <c r="E59" s="9">
        <f>IF('Rate Lookup'!$A59="","",SUM('Rate Lookup'!$B59:'Rate Lookup'!$D59))</f>
        <v/>
      </c>
      <c r="F59" s="15">
        <f>IF('Rate Lookup'!$A59="","",IF('Rate Lookup'!$D59&gt;0,"HST",IF('Rate Lookup'!$C59&gt;0,"GST + PST/QST","GST only")))</f>
        <v/>
      </c>
      <c r="G59" s="3" t="n"/>
      <c r="H59" s="14" t="n"/>
    </row>
    <row r="60">
      <c r="A60" s="4" t="n"/>
      <c r="B60" s="12" t="n"/>
      <c r="C60" s="12" t="n"/>
      <c r="D60" s="12" t="n"/>
      <c r="E60" s="6">
        <f>IF('Rate Lookup'!$A60="","",SUM('Rate Lookup'!$B60:'Rate Lookup'!$D60))</f>
        <v/>
      </c>
      <c r="F60" s="13">
        <f>IF('Rate Lookup'!$A60="","",IF('Rate Lookup'!$D60&gt;0,"HST",IF('Rate Lookup'!$C60&gt;0,"GST + PST/QST","GST only")))</f>
        <v/>
      </c>
      <c r="G60" s="3" t="n"/>
      <c r="H60" s="14" t="n"/>
    </row>
    <row r="61">
      <c r="A61" s="4" t="n"/>
      <c r="B61" s="12" t="n"/>
      <c r="C61" s="12" t="n"/>
      <c r="D61" s="12" t="n"/>
      <c r="E61" s="9">
        <f>IF('Rate Lookup'!$A61="","",SUM('Rate Lookup'!$B61:'Rate Lookup'!$D61))</f>
        <v/>
      </c>
      <c r="F61" s="15">
        <f>IF('Rate Lookup'!$A61="","",IF('Rate Lookup'!$D61&gt;0,"HST",IF('Rate Lookup'!$C61&gt;0,"GST + PST/QST","GST only")))</f>
        <v/>
      </c>
      <c r="G61" s="3" t="n"/>
      <c r="H61" s="14" t="n"/>
    </row>
    <row r="62">
      <c r="A62" s="4" t="n"/>
      <c r="B62" s="12" t="n"/>
      <c r="C62" s="12" t="n"/>
      <c r="D62" s="12" t="n"/>
      <c r="E62" s="6">
        <f>IF('Rate Lookup'!$A62="","",SUM('Rate Lookup'!$B62:'Rate Lookup'!$D62))</f>
        <v/>
      </c>
      <c r="F62" s="13">
        <f>IF('Rate Lookup'!$A62="","",IF('Rate Lookup'!$D62&gt;0,"HST",IF('Rate Lookup'!$C62&gt;0,"GST + PST/QST","GST only")))</f>
        <v/>
      </c>
      <c r="G62" s="3" t="n"/>
      <c r="H62" s="14" t="n"/>
    </row>
    <row r="63">
      <c r="A63" s="4" t="n"/>
      <c r="B63" s="12" t="n"/>
      <c r="C63" s="12" t="n"/>
      <c r="D63" s="12" t="n"/>
      <c r="E63" s="9">
        <f>IF('Rate Lookup'!$A63="","",SUM('Rate Lookup'!$B63:'Rate Lookup'!$D63))</f>
        <v/>
      </c>
      <c r="F63" s="15">
        <f>IF('Rate Lookup'!$A63="","",IF('Rate Lookup'!$D63&gt;0,"HST",IF('Rate Lookup'!$C63&gt;0,"GST + PST/QST","GST only")))</f>
        <v/>
      </c>
      <c r="G63" s="3" t="n"/>
      <c r="H63" s="14" t="n"/>
    </row>
    <row r="64">
      <c r="A64" s="4" t="n"/>
      <c r="B64" s="12" t="n"/>
      <c r="C64" s="12" t="n"/>
      <c r="D64" s="12" t="n"/>
      <c r="E64" s="6">
        <f>IF('Rate Lookup'!$A64="","",SUM('Rate Lookup'!$B64:'Rate Lookup'!$D64))</f>
        <v/>
      </c>
      <c r="F64" s="13">
        <f>IF('Rate Lookup'!$A64="","",IF('Rate Lookup'!$D64&gt;0,"HST",IF('Rate Lookup'!$C64&gt;0,"GST + PST/QST","GST only")))</f>
        <v/>
      </c>
      <c r="G64" s="3" t="n"/>
      <c r="H64" s="14" t="n"/>
    </row>
    <row r="65">
      <c r="A65" s="4" t="n"/>
      <c r="B65" s="12" t="n"/>
      <c r="C65" s="12" t="n"/>
      <c r="D65" s="12" t="n"/>
      <c r="E65" s="9">
        <f>IF('Rate Lookup'!$A65="","",SUM('Rate Lookup'!$B65:'Rate Lookup'!$D65))</f>
        <v/>
      </c>
      <c r="F65" s="15">
        <f>IF('Rate Lookup'!$A65="","",IF('Rate Lookup'!$D65&gt;0,"HST",IF('Rate Lookup'!$C65&gt;0,"GST + PST/QST","GST only")))</f>
        <v/>
      </c>
      <c r="G65" s="3" t="n"/>
      <c r="H65" s="14" t="n"/>
    </row>
    <row r="66">
      <c r="A66" s="4" t="n"/>
      <c r="B66" s="12" t="n"/>
      <c r="C66" s="12" t="n"/>
      <c r="D66" s="12" t="n"/>
      <c r="E66" s="6">
        <f>IF('Rate Lookup'!$A66="","",SUM('Rate Lookup'!$B66:'Rate Lookup'!$D66))</f>
        <v/>
      </c>
      <c r="F66" s="13">
        <f>IF('Rate Lookup'!$A66="","",IF('Rate Lookup'!$D66&gt;0,"HST",IF('Rate Lookup'!$C66&gt;0,"GST + PST/QST","GST only")))</f>
        <v/>
      </c>
      <c r="G66" s="3" t="n"/>
      <c r="H66" s="14" t="n"/>
    </row>
    <row r="67">
      <c r="A67" s="4" t="n"/>
      <c r="B67" s="12" t="n"/>
      <c r="C67" s="12" t="n"/>
      <c r="D67" s="12" t="n"/>
      <c r="E67" s="9">
        <f>IF('Rate Lookup'!$A67="","",SUM('Rate Lookup'!$B67:'Rate Lookup'!$D67))</f>
        <v/>
      </c>
      <c r="F67" s="15">
        <f>IF('Rate Lookup'!$A67="","",IF('Rate Lookup'!$D67&gt;0,"HST",IF('Rate Lookup'!$C67&gt;0,"GST + PST/QST","GST only")))</f>
        <v/>
      </c>
      <c r="G67" s="3" t="n"/>
      <c r="H67" s="14" t="n"/>
    </row>
    <row r="68">
      <c r="A68" s="4" t="n"/>
      <c r="B68" s="12" t="n"/>
      <c r="C68" s="12" t="n"/>
      <c r="D68" s="12" t="n"/>
      <c r="E68" s="6">
        <f>IF('Rate Lookup'!$A68="","",SUM('Rate Lookup'!$B68:'Rate Lookup'!$D68))</f>
        <v/>
      </c>
      <c r="F68" s="13">
        <f>IF('Rate Lookup'!$A68="","",IF('Rate Lookup'!$D68&gt;0,"HST",IF('Rate Lookup'!$C68&gt;0,"GST + PST/QST","GST only")))</f>
        <v/>
      </c>
      <c r="G68" s="3" t="n"/>
      <c r="H68" s="14" t="n"/>
    </row>
    <row r="69">
      <c r="A69" s="4" t="n"/>
      <c r="B69" s="12" t="n"/>
      <c r="C69" s="12" t="n"/>
      <c r="D69" s="12" t="n"/>
      <c r="E69" s="9">
        <f>IF('Rate Lookup'!$A69="","",SUM('Rate Lookup'!$B69:'Rate Lookup'!$D69))</f>
        <v/>
      </c>
      <c r="F69" s="15">
        <f>IF('Rate Lookup'!$A69="","",IF('Rate Lookup'!$D69&gt;0,"HST",IF('Rate Lookup'!$C69&gt;0,"GST + PST/QST","GST only")))</f>
        <v/>
      </c>
      <c r="G69" s="3" t="n"/>
      <c r="H69" s="14" t="n"/>
    </row>
    <row r="70">
      <c r="A70" s="4" t="n"/>
      <c r="B70" s="12" t="n"/>
      <c r="C70" s="12" t="n"/>
      <c r="D70" s="12" t="n"/>
      <c r="E70" s="6">
        <f>IF('Rate Lookup'!$A70="","",SUM('Rate Lookup'!$B70:'Rate Lookup'!$D70))</f>
        <v/>
      </c>
      <c r="F70" s="13">
        <f>IF('Rate Lookup'!$A70="","",IF('Rate Lookup'!$D70&gt;0,"HST",IF('Rate Lookup'!$C70&gt;0,"GST + PST/QST","GST only")))</f>
        <v/>
      </c>
      <c r="G70" s="3" t="n"/>
      <c r="H70" s="14" t="n"/>
    </row>
    <row r="71">
      <c r="A71" s="4" t="n"/>
      <c r="B71" s="12" t="n"/>
      <c r="C71" s="12" t="n"/>
      <c r="D71" s="12" t="n"/>
      <c r="E71" s="9">
        <f>IF('Rate Lookup'!$A71="","",SUM('Rate Lookup'!$B71:'Rate Lookup'!$D71))</f>
        <v/>
      </c>
      <c r="F71" s="15">
        <f>IF('Rate Lookup'!$A71="","",IF('Rate Lookup'!$D71&gt;0,"HST",IF('Rate Lookup'!$C71&gt;0,"GST + PST/QST","GST only")))</f>
        <v/>
      </c>
      <c r="G71" s="3" t="n"/>
      <c r="H71" s="14" t="n"/>
    </row>
    <row r="72">
      <c r="A72" s="4" t="n"/>
      <c r="B72" s="12" t="n"/>
      <c r="C72" s="12" t="n"/>
      <c r="D72" s="12" t="n"/>
      <c r="E72" s="6">
        <f>IF('Rate Lookup'!$A72="","",SUM('Rate Lookup'!$B72:'Rate Lookup'!$D72))</f>
        <v/>
      </c>
      <c r="F72" s="13">
        <f>IF('Rate Lookup'!$A72="","",IF('Rate Lookup'!$D72&gt;0,"HST",IF('Rate Lookup'!$C72&gt;0,"GST + PST/QST","GST only")))</f>
        <v/>
      </c>
      <c r="G72" s="3" t="n"/>
      <c r="H72" s="14" t="n"/>
    </row>
    <row r="73">
      <c r="A73" s="4" t="n"/>
      <c r="B73" s="12" t="n"/>
      <c r="C73" s="12" t="n"/>
      <c r="D73" s="12" t="n"/>
      <c r="E73" s="9">
        <f>IF('Rate Lookup'!$A73="","",SUM('Rate Lookup'!$B73:'Rate Lookup'!$D73))</f>
        <v/>
      </c>
      <c r="F73" s="15">
        <f>IF('Rate Lookup'!$A73="","",IF('Rate Lookup'!$D73&gt;0,"HST",IF('Rate Lookup'!$C73&gt;0,"GST + PST/QST","GST only")))</f>
        <v/>
      </c>
      <c r="G73" s="3" t="n"/>
      <c r="H73" s="14" t="n"/>
    </row>
    <row r="74">
      <c r="A74" s="4" t="n"/>
      <c r="B74" s="12" t="n"/>
      <c r="C74" s="12" t="n"/>
      <c r="D74" s="12" t="n"/>
      <c r="E74" s="6">
        <f>IF('Rate Lookup'!$A74="","",SUM('Rate Lookup'!$B74:'Rate Lookup'!$D74))</f>
        <v/>
      </c>
      <c r="F74" s="13">
        <f>IF('Rate Lookup'!$A74="","",IF('Rate Lookup'!$D74&gt;0,"HST",IF('Rate Lookup'!$C74&gt;0,"GST + PST/QST","GST only")))</f>
        <v/>
      </c>
      <c r="G74" s="3" t="n"/>
      <c r="H74" s="14" t="n"/>
    </row>
    <row r="75">
      <c r="A75" s="4" t="n"/>
      <c r="B75" s="12" t="n"/>
      <c r="C75" s="12" t="n"/>
      <c r="D75" s="12" t="n"/>
      <c r="E75" s="9">
        <f>IF('Rate Lookup'!$A75="","",SUM('Rate Lookup'!$B75:'Rate Lookup'!$D75))</f>
        <v/>
      </c>
      <c r="F75" s="15">
        <f>IF('Rate Lookup'!$A75="","",IF('Rate Lookup'!$D75&gt;0,"HST",IF('Rate Lookup'!$C75&gt;0,"GST + PST/QST","GST only")))</f>
        <v/>
      </c>
      <c r="G75" s="3" t="n"/>
      <c r="H75" s="14" t="n"/>
    </row>
    <row r="76">
      <c r="A76" s="4" t="n"/>
      <c r="B76" s="12" t="n"/>
      <c r="C76" s="12" t="n"/>
      <c r="D76" s="12" t="n"/>
      <c r="E76" s="6">
        <f>IF('Rate Lookup'!$A76="","",SUM('Rate Lookup'!$B76:'Rate Lookup'!$D76))</f>
        <v/>
      </c>
      <c r="F76" s="13">
        <f>IF('Rate Lookup'!$A76="","",IF('Rate Lookup'!$D76&gt;0,"HST",IF('Rate Lookup'!$C76&gt;0,"GST + PST/QST","GST only")))</f>
        <v/>
      </c>
      <c r="G76" s="3" t="n"/>
      <c r="H76" s="14" t="n"/>
    </row>
    <row r="77">
      <c r="A77" s="4" t="n"/>
      <c r="B77" s="12" t="n"/>
      <c r="C77" s="12" t="n"/>
      <c r="D77" s="12" t="n"/>
      <c r="E77" s="9">
        <f>IF('Rate Lookup'!$A77="","",SUM('Rate Lookup'!$B77:'Rate Lookup'!$D77))</f>
        <v/>
      </c>
      <c r="F77" s="15">
        <f>IF('Rate Lookup'!$A77="","",IF('Rate Lookup'!$D77&gt;0,"HST",IF('Rate Lookup'!$C77&gt;0,"GST + PST/QST","GST only")))</f>
        <v/>
      </c>
      <c r="G77" s="3" t="n"/>
      <c r="H77" s="14" t="n"/>
    </row>
    <row r="78">
      <c r="A78" s="4" t="n"/>
      <c r="B78" s="12" t="n"/>
      <c r="C78" s="12" t="n"/>
      <c r="D78" s="12" t="n"/>
      <c r="E78" s="6">
        <f>IF('Rate Lookup'!$A78="","",SUM('Rate Lookup'!$B78:'Rate Lookup'!$D78))</f>
        <v/>
      </c>
      <c r="F78" s="13">
        <f>IF('Rate Lookup'!$A78="","",IF('Rate Lookup'!$D78&gt;0,"HST",IF('Rate Lookup'!$C78&gt;0,"GST + PST/QST","GST only")))</f>
        <v/>
      </c>
      <c r="G78" s="3" t="n"/>
      <c r="H78" s="14" t="n"/>
    </row>
    <row r="79">
      <c r="A79" s="4" t="n"/>
      <c r="B79" s="12" t="n"/>
      <c r="C79" s="12" t="n"/>
      <c r="D79" s="12" t="n"/>
      <c r="E79" s="9">
        <f>IF('Rate Lookup'!$A79="","",SUM('Rate Lookup'!$B79:'Rate Lookup'!$D79))</f>
        <v/>
      </c>
      <c r="F79" s="15">
        <f>IF('Rate Lookup'!$A79="","",IF('Rate Lookup'!$D79&gt;0,"HST",IF('Rate Lookup'!$C79&gt;0,"GST + PST/QST","GST only")))</f>
        <v/>
      </c>
      <c r="G79" s="3" t="n"/>
      <c r="H79" s="14" t="n"/>
    </row>
    <row r="80">
      <c r="A80" s="4" t="n"/>
      <c r="B80" s="12" t="n"/>
      <c r="C80" s="12" t="n"/>
      <c r="D80" s="12" t="n"/>
      <c r="E80" s="6">
        <f>IF('Rate Lookup'!$A80="","",SUM('Rate Lookup'!$B80:'Rate Lookup'!$D80))</f>
        <v/>
      </c>
      <c r="F80" s="13">
        <f>IF('Rate Lookup'!$A80="","",IF('Rate Lookup'!$D80&gt;0,"HST",IF('Rate Lookup'!$C80&gt;0,"GST + PST/QST","GST only")))</f>
        <v/>
      </c>
      <c r="G80" s="3" t="n"/>
      <c r="H80" s="14" t="n"/>
    </row>
    <row r="81">
      <c r="A81" s="4" t="n"/>
      <c r="B81" s="12" t="n"/>
      <c r="C81" s="12" t="n"/>
      <c r="D81" s="12" t="n"/>
      <c r="E81" s="9">
        <f>IF('Rate Lookup'!$A81="","",SUM('Rate Lookup'!$B81:'Rate Lookup'!$D81))</f>
        <v/>
      </c>
      <c r="F81" s="15">
        <f>IF('Rate Lookup'!$A81="","",IF('Rate Lookup'!$D81&gt;0,"HST",IF('Rate Lookup'!$C81&gt;0,"GST + PST/QST","GST only")))</f>
        <v/>
      </c>
      <c r="G81" s="3" t="n"/>
      <c r="H81" s="14" t="n"/>
    </row>
    <row r="82">
      <c r="A82" s="4" t="n"/>
      <c r="B82" s="12" t="n"/>
      <c r="C82" s="12" t="n"/>
      <c r="D82" s="12" t="n"/>
      <c r="E82" s="6">
        <f>IF('Rate Lookup'!$A82="","",SUM('Rate Lookup'!$B82:'Rate Lookup'!$D82))</f>
        <v/>
      </c>
      <c r="F82" s="13">
        <f>IF('Rate Lookup'!$A82="","",IF('Rate Lookup'!$D82&gt;0,"HST",IF('Rate Lookup'!$C82&gt;0,"GST + PST/QST","GST only")))</f>
        <v/>
      </c>
      <c r="G82" s="3" t="n"/>
      <c r="H82" s="14" t="n"/>
    </row>
    <row r="83">
      <c r="A83" s="4" t="n"/>
      <c r="B83" s="12" t="n"/>
      <c r="C83" s="12" t="n"/>
      <c r="D83" s="12" t="n"/>
      <c r="E83" s="9">
        <f>IF('Rate Lookup'!$A83="","",SUM('Rate Lookup'!$B83:'Rate Lookup'!$D83))</f>
        <v/>
      </c>
      <c r="F83" s="15">
        <f>IF('Rate Lookup'!$A83="","",IF('Rate Lookup'!$D83&gt;0,"HST",IF('Rate Lookup'!$C83&gt;0,"GST + PST/QST","GST only")))</f>
        <v/>
      </c>
      <c r="G83" s="3" t="n"/>
      <c r="H83" s="14" t="n"/>
    </row>
    <row r="84">
      <c r="A84" s="4" t="n"/>
      <c r="B84" s="12" t="n"/>
      <c r="C84" s="12" t="n"/>
      <c r="D84" s="12" t="n"/>
      <c r="E84" s="6">
        <f>IF('Rate Lookup'!$A84="","",SUM('Rate Lookup'!$B84:'Rate Lookup'!$D84))</f>
        <v/>
      </c>
      <c r="F84" s="13">
        <f>IF('Rate Lookup'!$A84="","",IF('Rate Lookup'!$D84&gt;0,"HST",IF('Rate Lookup'!$C84&gt;0,"GST + PST/QST","GST only")))</f>
        <v/>
      </c>
      <c r="G84" s="3" t="n"/>
      <c r="H84" s="14" t="n"/>
    </row>
    <row r="85">
      <c r="A85" s="4" t="n"/>
      <c r="B85" s="12" t="n"/>
      <c r="C85" s="12" t="n"/>
      <c r="D85" s="12" t="n"/>
      <c r="E85" s="9">
        <f>IF('Rate Lookup'!$A85="","",SUM('Rate Lookup'!$B85:'Rate Lookup'!$D85))</f>
        <v/>
      </c>
      <c r="F85" s="15">
        <f>IF('Rate Lookup'!$A85="","",IF('Rate Lookup'!$D85&gt;0,"HST",IF('Rate Lookup'!$C85&gt;0,"GST + PST/QST","GST only")))</f>
        <v/>
      </c>
      <c r="G85" s="3" t="n"/>
      <c r="H85" s="14" t="n"/>
    </row>
    <row r="86">
      <c r="A86" s="4" t="n"/>
      <c r="B86" s="12" t="n"/>
      <c r="C86" s="12" t="n"/>
      <c r="D86" s="12" t="n"/>
      <c r="E86" s="6">
        <f>IF('Rate Lookup'!$A86="","",SUM('Rate Lookup'!$B86:'Rate Lookup'!$D86))</f>
        <v/>
      </c>
      <c r="F86" s="13">
        <f>IF('Rate Lookup'!$A86="","",IF('Rate Lookup'!$D86&gt;0,"HST",IF('Rate Lookup'!$C86&gt;0,"GST + PST/QST","GST only")))</f>
        <v/>
      </c>
      <c r="G86" s="3" t="n"/>
      <c r="H86" s="14" t="n"/>
    </row>
    <row r="87">
      <c r="A87" s="4" t="n"/>
      <c r="B87" s="12" t="n"/>
      <c r="C87" s="12" t="n"/>
      <c r="D87" s="12" t="n"/>
      <c r="E87" s="9">
        <f>IF('Rate Lookup'!$A87="","",SUM('Rate Lookup'!$B87:'Rate Lookup'!$D87))</f>
        <v/>
      </c>
      <c r="F87" s="15">
        <f>IF('Rate Lookup'!$A87="","",IF('Rate Lookup'!$D87&gt;0,"HST",IF('Rate Lookup'!$C87&gt;0,"GST + PST/QST","GST only")))</f>
        <v/>
      </c>
      <c r="G87" s="3" t="n"/>
      <c r="H87" s="14" t="n"/>
    </row>
    <row r="88">
      <c r="A88" s="4" t="n"/>
      <c r="B88" s="12" t="n"/>
      <c r="C88" s="12" t="n"/>
      <c r="D88" s="12" t="n"/>
      <c r="E88" s="6">
        <f>IF('Rate Lookup'!$A88="","",SUM('Rate Lookup'!$B88:'Rate Lookup'!$D88))</f>
        <v/>
      </c>
      <c r="F88" s="13">
        <f>IF('Rate Lookup'!$A88="","",IF('Rate Lookup'!$D88&gt;0,"HST",IF('Rate Lookup'!$C88&gt;0,"GST + PST/QST","GST only")))</f>
        <v/>
      </c>
      <c r="G88" s="3" t="n"/>
      <c r="H88" s="14" t="n"/>
    </row>
    <row r="89">
      <c r="A89" s="4" t="n"/>
      <c r="B89" s="12" t="n"/>
      <c r="C89" s="12" t="n"/>
      <c r="D89" s="12" t="n"/>
      <c r="E89" s="9">
        <f>IF('Rate Lookup'!$A89="","",SUM('Rate Lookup'!$B89:'Rate Lookup'!$D89))</f>
        <v/>
      </c>
      <c r="F89" s="15">
        <f>IF('Rate Lookup'!$A89="","",IF('Rate Lookup'!$D89&gt;0,"HST",IF('Rate Lookup'!$C89&gt;0,"GST + PST/QST","GST only")))</f>
        <v/>
      </c>
      <c r="G89" s="3" t="n"/>
      <c r="H89" s="14" t="n"/>
    </row>
    <row r="90">
      <c r="A90" s="4" t="n"/>
      <c r="B90" s="12" t="n"/>
      <c r="C90" s="12" t="n"/>
      <c r="D90" s="12" t="n"/>
      <c r="E90" s="6">
        <f>IF('Rate Lookup'!$A90="","",SUM('Rate Lookup'!$B90:'Rate Lookup'!$D90))</f>
        <v/>
      </c>
      <c r="F90" s="13">
        <f>IF('Rate Lookup'!$A90="","",IF('Rate Lookup'!$D90&gt;0,"HST",IF('Rate Lookup'!$C90&gt;0,"GST + PST/QST","GST only")))</f>
        <v/>
      </c>
      <c r="G90" s="3" t="n"/>
      <c r="H90" s="14" t="n"/>
    </row>
    <row r="91">
      <c r="A91" s="4" t="n"/>
      <c r="B91" s="12" t="n"/>
      <c r="C91" s="12" t="n"/>
      <c r="D91" s="12" t="n"/>
      <c r="E91" s="9">
        <f>IF('Rate Lookup'!$A91="","",SUM('Rate Lookup'!$B91:'Rate Lookup'!$D91))</f>
        <v/>
      </c>
      <c r="F91" s="15">
        <f>IF('Rate Lookup'!$A91="","",IF('Rate Lookup'!$D91&gt;0,"HST",IF('Rate Lookup'!$C91&gt;0,"GST + PST/QST","GST only")))</f>
        <v/>
      </c>
      <c r="G91" s="3" t="n"/>
      <c r="H91" s="14" t="n"/>
    </row>
    <row r="92">
      <c r="A92" s="4" t="n"/>
      <c r="B92" s="12" t="n"/>
      <c r="C92" s="12" t="n"/>
      <c r="D92" s="12" t="n"/>
      <c r="E92" s="6">
        <f>IF('Rate Lookup'!$A92="","",SUM('Rate Lookup'!$B92:'Rate Lookup'!$D92))</f>
        <v/>
      </c>
      <c r="F92" s="13">
        <f>IF('Rate Lookup'!$A92="","",IF('Rate Lookup'!$D92&gt;0,"HST",IF('Rate Lookup'!$C92&gt;0,"GST + PST/QST","GST only")))</f>
        <v/>
      </c>
      <c r="G92" s="3" t="n"/>
      <c r="H92" s="14" t="n"/>
    </row>
    <row r="93">
      <c r="A93" s="4" t="n"/>
      <c r="B93" s="12" t="n"/>
      <c r="C93" s="12" t="n"/>
      <c r="D93" s="12" t="n"/>
      <c r="E93" s="9">
        <f>IF('Rate Lookup'!$A93="","",SUM('Rate Lookup'!$B93:'Rate Lookup'!$D93))</f>
        <v/>
      </c>
      <c r="F93" s="15">
        <f>IF('Rate Lookup'!$A93="","",IF('Rate Lookup'!$D93&gt;0,"HST",IF('Rate Lookup'!$C93&gt;0,"GST + PST/QST","GST only")))</f>
        <v/>
      </c>
      <c r="G93" s="3" t="n"/>
      <c r="H93" s="14" t="n"/>
    </row>
    <row r="94">
      <c r="A94" s="4" t="n"/>
      <c r="B94" s="12" t="n"/>
      <c r="C94" s="12" t="n"/>
      <c r="D94" s="12" t="n"/>
      <c r="E94" s="6">
        <f>IF('Rate Lookup'!$A94="","",SUM('Rate Lookup'!$B94:'Rate Lookup'!$D94))</f>
        <v/>
      </c>
      <c r="F94" s="13">
        <f>IF('Rate Lookup'!$A94="","",IF('Rate Lookup'!$D94&gt;0,"HST",IF('Rate Lookup'!$C94&gt;0,"GST + PST/QST","GST only")))</f>
        <v/>
      </c>
      <c r="G94" s="3" t="n"/>
      <c r="H94" s="14" t="n"/>
    </row>
    <row r="95">
      <c r="A95" s="4" t="n"/>
      <c r="B95" s="12" t="n"/>
      <c r="C95" s="12" t="n"/>
      <c r="D95" s="12" t="n"/>
      <c r="E95" s="9">
        <f>IF('Rate Lookup'!$A95="","",SUM('Rate Lookup'!$B95:'Rate Lookup'!$D95))</f>
        <v/>
      </c>
      <c r="F95" s="15">
        <f>IF('Rate Lookup'!$A95="","",IF('Rate Lookup'!$D95&gt;0,"HST",IF('Rate Lookup'!$C95&gt;0,"GST + PST/QST","GST only")))</f>
        <v/>
      </c>
      <c r="G95" s="3" t="n"/>
      <c r="H95" s="14" t="n"/>
    </row>
    <row r="96">
      <c r="A96" s="4" t="n"/>
      <c r="B96" s="12" t="n"/>
      <c r="C96" s="12" t="n"/>
      <c r="D96" s="12" t="n"/>
      <c r="E96" s="6">
        <f>IF('Rate Lookup'!$A96="","",SUM('Rate Lookup'!$B96:'Rate Lookup'!$D96))</f>
        <v/>
      </c>
      <c r="F96" s="13">
        <f>IF('Rate Lookup'!$A96="","",IF('Rate Lookup'!$D96&gt;0,"HST",IF('Rate Lookup'!$C96&gt;0,"GST + PST/QST","GST only")))</f>
        <v/>
      </c>
      <c r="G96" s="3" t="n"/>
      <c r="H96" s="14" t="n"/>
    </row>
    <row r="97">
      <c r="A97" s="4" t="n"/>
      <c r="B97" s="12" t="n"/>
      <c r="C97" s="12" t="n"/>
      <c r="D97" s="12" t="n"/>
      <c r="E97" s="9">
        <f>IF('Rate Lookup'!$A97="","",SUM('Rate Lookup'!$B97:'Rate Lookup'!$D97))</f>
        <v/>
      </c>
      <c r="F97" s="15">
        <f>IF('Rate Lookup'!$A97="","",IF('Rate Lookup'!$D97&gt;0,"HST",IF('Rate Lookup'!$C97&gt;0,"GST + PST/QST","GST only")))</f>
        <v/>
      </c>
      <c r="G97" s="3" t="n"/>
      <c r="H97" s="14" t="n"/>
    </row>
    <row r="98">
      <c r="A98" s="4" t="n"/>
      <c r="B98" s="12" t="n"/>
      <c r="C98" s="12" t="n"/>
      <c r="D98" s="12" t="n"/>
      <c r="E98" s="6">
        <f>IF('Rate Lookup'!$A98="","",SUM('Rate Lookup'!$B98:'Rate Lookup'!$D98))</f>
        <v/>
      </c>
      <c r="F98" s="13">
        <f>IF('Rate Lookup'!$A98="","",IF('Rate Lookup'!$D98&gt;0,"HST",IF('Rate Lookup'!$C98&gt;0,"GST + PST/QST","GST only")))</f>
        <v/>
      </c>
      <c r="G98" s="3" t="n"/>
      <c r="H98" s="14" t="n"/>
    </row>
    <row r="99">
      <c r="A99" s="4" t="n"/>
      <c r="B99" s="12" t="n"/>
      <c r="C99" s="12" t="n"/>
      <c r="D99" s="12" t="n"/>
      <c r="E99" s="9">
        <f>IF('Rate Lookup'!$A99="","",SUM('Rate Lookup'!$B99:'Rate Lookup'!$D99))</f>
        <v/>
      </c>
      <c r="F99" s="15">
        <f>IF('Rate Lookup'!$A99="","",IF('Rate Lookup'!$D99&gt;0,"HST",IF('Rate Lookup'!$C99&gt;0,"GST + PST/QST","GST only")))</f>
        <v/>
      </c>
      <c r="G99" s="3" t="n"/>
      <c r="H99" s="14" t="n"/>
    </row>
    <row r="100">
      <c r="A100" s="4" t="n"/>
      <c r="B100" s="12" t="n"/>
      <c r="C100" s="12" t="n"/>
      <c r="D100" s="12" t="n"/>
      <c r="E100" s="6">
        <f>IF('Rate Lookup'!$A100="","",SUM('Rate Lookup'!$B100:'Rate Lookup'!$D100))</f>
        <v/>
      </c>
      <c r="F100" s="13">
        <f>IF('Rate Lookup'!$A100="","",IF('Rate Lookup'!$D100&gt;0,"HST",IF('Rate Lookup'!$C100&gt;0,"GST + PST/QST","GST only")))</f>
        <v/>
      </c>
      <c r="G100" s="3" t="n"/>
      <c r="H100" s="14" t="n"/>
    </row>
    <row r="101">
      <c r="A101" s="4" t="n"/>
      <c r="B101" s="12" t="n"/>
      <c r="C101" s="12" t="n"/>
      <c r="D101" s="12" t="n"/>
      <c r="E101" s="9">
        <f>IF('Rate Lookup'!$A101="","",SUM('Rate Lookup'!$B101:'Rate Lookup'!$D101))</f>
        <v/>
      </c>
      <c r="F101" s="15">
        <f>IF('Rate Lookup'!$A101="","",IF('Rate Lookup'!$D101&gt;0,"HST",IF('Rate Lookup'!$C101&gt;0,"GST + PST/QST","GST only")))</f>
        <v/>
      </c>
      <c r="G101" s="3" t="n"/>
      <c r="H101" s="14" t="n"/>
    </row>
    <row r="102"/>
    <row r="103" ht="44" customHeight="1">
      <c r="A103" s="16" t="inlineStr">
        <is>
          <t>Verification note</t>
        </is>
      </c>
      <c r="B103" s="17" t="inlineStr">
        <is>
          <t>Rates are editable reference inputs. Verify all rates with the Canada Revenue Agency and the applicable provincial tax authority before filing or invoicing.</t>
        </is>
      </c>
    </row>
  </sheetData>
  <autoFilter ref="A1:H101"/>
  <dataValidations count="2">
    <dataValidation sqref="A2:A101" showErrorMessage="1" showInputMessage="1" allowBlank="1" type="list">
      <formula1>"AB,BC,MB,NB,NL,NS,NT,NU,ON,PE,QC,SK,YT"</formula1>
    </dataValidation>
    <dataValidation sqref="B2:D101" showErrorMessage="1" showInputMessage="1" allowBlank="1" type="decimal"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5"/>
  <sheetViews>
    <sheetView showGridLines="0" workbookViewId="0">
      <pane ySplit="11" topLeftCell="A12" activePane="bottomLeft" state="frozen"/>
      <selection pane="bottomLeft" activeCell="A1" sqref="A1"/>
    </sheetView>
  </sheetViews>
  <sheetFormatPr baseColWidth="8" defaultRowHeight="15"/>
  <cols>
    <col width="28" customWidth="1" min="1" max="1"/>
    <col width="18" customWidth="1" min="2" max="2"/>
    <col width="18" customWidth="1" min="3" max="3"/>
    <col width="20" customWidth="1" min="4" max="4"/>
    <col width="18" customWidth="1" min="5" max="5"/>
    <col width="4" customWidth="1" min="6" max="6"/>
    <col width="14" customWidth="1" min="7" max="7"/>
    <col width="14" customWidth="1" min="8" max="8"/>
    <col width="14" customWidth="1" min="9" max="9"/>
    <col width="14" customWidth="1" min="10" max="10"/>
    <col width="14" customWidth="1" min="11" max="11"/>
    <col width="14" customWidth="1" min="12" max="12"/>
  </cols>
  <sheetData>
    <row r="1" ht="30" customHeight="1">
      <c r="A1" s="18" t="inlineStr">
        <is>
          <t>Canadian Provincial Sales Tax Summary Dashboard</t>
        </is>
      </c>
    </row>
    <row r="2">
      <c r="A2" s="19" t="inlineStr">
        <is>
          <t>Metric</t>
        </is>
      </c>
      <c r="B2" s="19" t="inlineStr">
        <is>
          <t>Value</t>
        </is>
      </c>
      <c r="D2" s="20" t="inlineStr">
        <is>
          <t>Tax Component</t>
        </is>
      </c>
      <c r="E2" s="20" t="inlineStr">
        <is>
          <t>Amount (CAD)</t>
        </is>
      </c>
    </row>
    <row r="3">
      <c r="A3" s="21" t="inlineStr">
        <is>
          <t>Total Net Sales</t>
        </is>
      </c>
      <c r="B3" s="22">
        <f>SUM('Transactions'!$G$2:$G$101)</f>
        <v/>
      </c>
      <c r="D3" s="21" t="inlineStr">
        <is>
          <t>GST</t>
        </is>
      </c>
      <c r="E3" s="22">
        <f>'Summary Dashboard'!$B$4</f>
        <v/>
      </c>
    </row>
    <row r="4">
      <c r="A4" s="23" t="inlineStr">
        <is>
          <t>Total GST</t>
        </is>
      </c>
      <c r="B4" s="24">
        <f>SUM('Transactions'!$L$2:$L$101)</f>
        <v/>
      </c>
      <c r="D4" s="23" t="inlineStr">
        <is>
          <t>PST/QST</t>
        </is>
      </c>
      <c r="E4" s="24">
        <f>'Summary Dashboard'!$B$5</f>
        <v/>
      </c>
    </row>
    <row r="5">
      <c r="A5" s="21" t="inlineStr">
        <is>
          <t>Total PST/QST</t>
        </is>
      </c>
      <c r="B5" s="22">
        <f>SUM('Transactions'!$M$2:$M$101)</f>
        <v/>
      </c>
      <c r="D5" s="21" t="inlineStr">
        <is>
          <t>HST</t>
        </is>
      </c>
      <c r="E5" s="22">
        <f>'Summary Dashboard'!$B$6</f>
        <v/>
      </c>
    </row>
    <row r="6">
      <c r="A6" s="23" t="inlineStr">
        <is>
          <t>Total HST</t>
        </is>
      </c>
      <c r="B6" s="24">
        <f>SUM('Transactions'!$N$2:$N$101)</f>
        <v/>
      </c>
    </row>
    <row r="7">
      <c r="A7" s="21" t="inlineStr">
        <is>
          <t>Total Tax Collected</t>
        </is>
      </c>
      <c r="B7" s="22">
        <f>SUM('Transactions'!$O$2:$O$101)</f>
        <v/>
      </c>
    </row>
    <row r="8">
      <c r="A8" s="23" t="inlineStr">
        <is>
          <t>Total Invoiced</t>
        </is>
      </c>
      <c r="B8" s="24">
        <f>SUM('Transactions'!$P$2:$P$101)</f>
        <v/>
      </c>
    </row>
    <row r="9">
      <c r="A9" s="21" t="inlineStr">
        <is>
          <t>Average Transaction Value</t>
        </is>
      </c>
      <c r="B9" s="22">
        <f>IFERROR(AVERAGE('Transactions'!$P$2:$P$101),0)</f>
        <v/>
      </c>
    </row>
    <row r="10">
      <c r="A10" s="23" t="inlineStr">
        <is>
          <t>Number of Taxable Transactions</t>
        </is>
      </c>
      <c r="B10" s="25">
        <f>COUNTIF('Transactions'!$H$2:$H$101,"Yes")</f>
        <v/>
      </c>
    </row>
    <row r="11"/>
    <row r="12">
      <c r="A12" s="20" t="inlineStr">
        <is>
          <t>Province/Territory</t>
        </is>
      </c>
      <c r="B12" s="20" t="inlineStr">
        <is>
          <t>Transaction Count</t>
        </is>
      </c>
      <c r="C12" s="20" t="inlineStr">
        <is>
          <t>Net Sales (CAD)</t>
        </is>
      </c>
      <c r="D12" s="20" t="inlineStr">
        <is>
          <t>Total Tax (CAD)</t>
        </is>
      </c>
      <c r="E12" s="20" t="inlineStr">
        <is>
          <t>Effective Tax Rate</t>
        </is>
      </c>
    </row>
    <row r="13">
      <c r="A13" s="26" t="inlineStr">
        <is>
          <t>AB</t>
        </is>
      </c>
      <c r="B13" s="26">
        <f>COUNTIF('Transactions'!$E$2:$E$101,'Summary Dashboard'!$A13)</f>
        <v/>
      </c>
      <c r="C13" s="27">
        <f>SUMIF('Transactions'!$E$2:$E$101,'Summary Dashboard'!$A13,'Transactions'!$G$2:$G$101)</f>
        <v/>
      </c>
      <c r="D13" s="27">
        <f>SUMIF('Transactions'!$E$2:$E$101,'Summary Dashboard'!$A13,'Transactions'!$O$2:$O$101)</f>
        <v/>
      </c>
      <c r="E13" s="28">
        <f>IFERROR('Summary Dashboard'!$D13/'Summary Dashboard'!$C13,0)</f>
        <v/>
      </c>
    </row>
    <row r="14">
      <c r="A14" s="15" t="inlineStr">
        <is>
          <t>BC</t>
        </is>
      </c>
      <c r="B14" s="15">
        <f>COUNTIF('Transactions'!$E$2:$E$101,'Summary Dashboard'!$A14)</f>
        <v/>
      </c>
      <c r="C14" s="10">
        <f>SUMIF('Transactions'!$E$2:$E$101,'Summary Dashboard'!$A14,'Transactions'!$G$2:$G$101)</f>
        <v/>
      </c>
      <c r="D14" s="10">
        <f>SUMIF('Transactions'!$E$2:$E$101,'Summary Dashboard'!$A14,'Transactions'!$O$2:$O$101)</f>
        <v/>
      </c>
      <c r="E14" s="9">
        <f>IFERROR('Summary Dashboard'!$D14/'Summary Dashboard'!$C14,0)</f>
        <v/>
      </c>
    </row>
    <row r="15">
      <c r="A15" s="26" t="inlineStr">
        <is>
          <t>MB</t>
        </is>
      </c>
      <c r="B15" s="26">
        <f>COUNTIF('Transactions'!$E$2:$E$101,'Summary Dashboard'!$A15)</f>
        <v/>
      </c>
      <c r="C15" s="27">
        <f>SUMIF('Transactions'!$E$2:$E$101,'Summary Dashboard'!$A15,'Transactions'!$G$2:$G$101)</f>
        <v/>
      </c>
      <c r="D15" s="27">
        <f>SUMIF('Transactions'!$E$2:$E$101,'Summary Dashboard'!$A15,'Transactions'!$O$2:$O$101)</f>
        <v/>
      </c>
      <c r="E15" s="28">
        <f>IFERROR('Summary Dashboard'!$D15/'Summary Dashboard'!$C15,0)</f>
        <v/>
      </c>
    </row>
    <row r="16">
      <c r="A16" s="15" t="inlineStr">
        <is>
          <t>NB</t>
        </is>
      </c>
      <c r="B16" s="15">
        <f>COUNTIF('Transactions'!$E$2:$E$101,'Summary Dashboard'!$A16)</f>
        <v/>
      </c>
      <c r="C16" s="10">
        <f>SUMIF('Transactions'!$E$2:$E$101,'Summary Dashboard'!$A16,'Transactions'!$G$2:$G$101)</f>
        <v/>
      </c>
      <c r="D16" s="10">
        <f>SUMIF('Transactions'!$E$2:$E$101,'Summary Dashboard'!$A16,'Transactions'!$O$2:$O$101)</f>
        <v/>
      </c>
      <c r="E16" s="9">
        <f>IFERROR('Summary Dashboard'!$D16/'Summary Dashboard'!$C16,0)</f>
        <v/>
      </c>
    </row>
    <row r="17">
      <c r="A17" s="26" t="inlineStr">
        <is>
          <t>NL</t>
        </is>
      </c>
      <c r="B17" s="26">
        <f>COUNTIF('Transactions'!$E$2:$E$101,'Summary Dashboard'!$A17)</f>
        <v/>
      </c>
      <c r="C17" s="27">
        <f>SUMIF('Transactions'!$E$2:$E$101,'Summary Dashboard'!$A17,'Transactions'!$G$2:$G$101)</f>
        <v/>
      </c>
      <c r="D17" s="27">
        <f>SUMIF('Transactions'!$E$2:$E$101,'Summary Dashboard'!$A17,'Transactions'!$O$2:$O$101)</f>
        <v/>
      </c>
      <c r="E17" s="28">
        <f>IFERROR('Summary Dashboard'!$D17/'Summary Dashboard'!$C17,0)</f>
        <v/>
      </c>
    </row>
    <row r="18">
      <c r="A18" s="15" t="inlineStr">
        <is>
          <t>NS</t>
        </is>
      </c>
      <c r="B18" s="15">
        <f>COUNTIF('Transactions'!$E$2:$E$101,'Summary Dashboard'!$A18)</f>
        <v/>
      </c>
      <c r="C18" s="10">
        <f>SUMIF('Transactions'!$E$2:$E$101,'Summary Dashboard'!$A18,'Transactions'!$G$2:$G$101)</f>
        <v/>
      </c>
      <c r="D18" s="10">
        <f>SUMIF('Transactions'!$E$2:$E$101,'Summary Dashboard'!$A18,'Transactions'!$O$2:$O$101)</f>
        <v/>
      </c>
      <c r="E18" s="9">
        <f>IFERROR('Summary Dashboard'!$D18/'Summary Dashboard'!$C18,0)</f>
        <v/>
      </c>
    </row>
    <row r="19">
      <c r="A19" s="26" t="inlineStr">
        <is>
          <t>NT</t>
        </is>
      </c>
      <c r="B19" s="26">
        <f>COUNTIF('Transactions'!$E$2:$E$101,'Summary Dashboard'!$A19)</f>
        <v/>
      </c>
      <c r="C19" s="27">
        <f>SUMIF('Transactions'!$E$2:$E$101,'Summary Dashboard'!$A19,'Transactions'!$G$2:$G$101)</f>
        <v/>
      </c>
      <c r="D19" s="27">
        <f>SUMIF('Transactions'!$E$2:$E$101,'Summary Dashboard'!$A19,'Transactions'!$O$2:$O$101)</f>
        <v/>
      </c>
      <c r="E19" s="28">
        <f>IFERROR('Summary Dashboard'!$D19/'Summary Dashboard'!$C19,0)</f>
        <v/>
      </c>
    </row>
    <row r="20">
      <c r="A20" s="15" t="inlineStr">
        <is>
          <t>NU</t>
        </is>
      </c>
      <c r="B20" s="15">
        <f>COUNTIF('Transactions'!$E$2:$E$101,'Summary Dashboard'!$A20)</f>
        <v/>
      </c>
      <c r="C20" s="10">
        <f>SUMIF('Transactions'!$E$2:$E$101,'Summary Dashboard'!$A20,'Transactions'!$G$2:$G$101)</f>
        <v/>
      </c>
      <c r="D20" s="10">
        <f>SUMIF('Transactions'!$E$2:$E$101,'Summary Dashboard'!$A20,'Transactions'!$O$2:$O$101)</f>
        <v/>
      </c>
      <c r="E20" s="9">
        <f>IFERROR('Summary Dashboard'!$D20/'Summary Dashboard'!$C20,0)</f>
        <v/>
      </c>
    </row>
    <row r="21">
      <c r="A21" s="26" t="inlineStr">
        <is>
          <t>ON</t>
        </is>
      </c>
      <c r="B21" s="26">
        <f>COUNTIF('Transactions'!$E$2:$E$101,'Summary Dashboard'!$A21)</f>
        <v/>
      </c>
      <c r="C21" s="27">
        <f>SUMIF('Transactions'!$E$2:$E$101,'Summary Dashboard'!$A21,'Transactions'!$G$2:$G$101)</f>
        <v/>
      </c>
      <c r="D21" s="27">
        <f>SUMIF('Transactions'!$E$2:$E$101,'Summary Dashboard'!$A21,'Transactions'!$O$2:$O$101)</f>
        <v/>
      </c>
      <c r="E21" s="28">
        <f>IFERROR('Summary Dashboard'!$D21/'Summary Dashboard'!$C21,0)</f>
        <v/>
      </c>
    </row>
    <row r="22">
      <c r="A22" s="15" t="inlineStr">
        <is>
          <t>PE</t>
        </is>
      </c>
      <c r="B22" s="15">
        <f>COUNTIF('Transactions'!$E$2:$E$101,'Summary Dashboard'!$A22)</f>
        <v/>
      </c>
      <c r="C22" s="10">
        <f>SUMIF('Transactions'!$E$2:$E$101,'Summary Dashboard'!$A22,'Transactions'!$G$2:$G$101)</f>
        <v/>
      </c>
      <c r="D22" s="10">
        <f>SUMIF('Transactions'!$E$2:$E$101,'Summary Dashboard'!$A22,'Transactions'!$O$2:$O$101)</f>
        <v/>
      </c>
      <c r="E22" s="9">
        <f>IFERROR('Summary Dashboard'!$D22/'Summary Dashboard'!$C22,0)</f>
        <v/>
      </c>
    </row>
    <row r="23">
      <c r="A23" s="26" t="inlineStr">
        <is>
          <t>QC</t>
        </is>
      </c>
      <c r="B23" s="26">
        <f>COUNTIF('Transactions'!$E$2:$E$101,'Summary Dashboard'!$A23)</f>
        <v/>
      </c>
      <c r="C23" s="27">
        <f>SUMIF('Transactions'!$E$2:$E$101,'Summary Dashboard'!$A23,'Transactions'!$G$2:$G$101)</f>
        <v/>
      </c>
      <c r="D23" s="27">
        <f>SUMIF('Transactions'!$E$2:$E$101,'Summary Dashboard'!$A23,'Transactions'!$O$2:$O$101)</f>
        <v/>
      </c>
      <c r="E23" s="28">
        <f>IFERROR('Summary Dashboard'!$D23/'Summary Dashboard'!$C23,0)</f>
        <v/>
      </c>
    </row>
    <row r="24">
      <c r="A24" s="15" t="inlineStr">
        <is>
          <t>SK</t>
        </is>
      </c>
      <c r="B24" s="15">
        <f>COUNTIF('Transactions'!$E$2:$E$101,'Summary Dashboard'!$A24)</f>
        <v/>
      </c>
      <c r="C24" s="10">
        <f>SUMIF('Transactions'!$E$2:$E$101,'Summary Dashboard'!$A24,'Transactions'!$G$2:$G$101)</f>
        <v/>
      </c>
      <c r="D24" s="10">
        <f>SUMIF('Transactions'!$E$2:$E$101,'Summary Dashboard'!$A24,'Transactions'!$O$2:$O$101)</f>
        <v/>
      </c>
      <c r="E24" s="9">
        <f>IFERROR('Summary Dashboard'!$D24/'Summary Dashboard'!$C24,0)</f>
        <v/>
      </c>
    </row>
    <row r="25">
      <c r="A25" s="26" t="inlineStr">
        <is>
          <t>YT</t>
        </is>
      </c>
      <c r="B25" s="26">
        <f>COUNTIF('Transactions'!$E$2:$E$101,'Summary Dashboard'!$A25)</f>
        <v/>
      </c>
      <c r="C25" s="27">
        <f>SUMIF('Transactions'!$E$2:$E$101,'Summary Dashboard'!$A25,'Transactions'!$G$2:$G$101)</f>
        <v/>
      </c>
      <c r="D25" s="27">
        <f>SUMIF('Transactions'!$E$2:$E$101,'Summary Dashboard'!$A25,'Transactions'!$O$2:$O$101)</f>
        <v/>
      </c>
      <c r="E25" s="28">
        <f>IFERROR('Summary Dashboard'!$D25/'Summary Dashboard'!$C25,0)</f>
        <v/>
      </c>
    </row>
  </sheetData>
  <mergeCells count="1">
    <mergeCell ref="A1:F1"/>
  </mergeCells>
  <conditionalFormatting sqref="B3:B9">
    <cfRule type="cellIs" priority="1" operator="greaterThan" dxfId="1">
      <formula>0</formula>
    </cfRule>
  </conditionalFormatting>
  <conditionalFormatting sqref="C13:D25">
    <cfRule type="cellIs" priority="2" operator="greaterThan" dxfId="1">
      <formula>0</formula>
    </cfRule>
  </conditionalFormatting>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D11"/>
  <sheetViews>
    <sheetView showGridLines="0" workbookViewId="0">
      <pane ySplit="2" topLeftCell="A3" activePane="bottomLeft" state="frozen"/>
      <selection pane="bottomLeft" activeCell="A1" sqref="A1"/>
    </sheetView>
  </sheetViews>
  <sheetFormatPr baseColWidth="8" defaultRowHeight="15"/>
  <cols>
    <col width="24" customWidth="1" min="1" max="1"/>
    <col width="105" customWidth="1" min="2" max="2"/>
    <col width="4" customWidth="1" min="3" max="3"/>
    <col width="4" customWidth="1" min="4" max="4"/>
  </cols>
  <sheetData>
    <row r="1" ht="30" customHeight="1">
      <c r="A1" s="29" t="inlineStr">
        <is>
          <t>Workbook Instructions — Canadian Provincial Sales Tax</t>
        </is>
      </c>
    </row>
    <row r="2"/>
    <row r="3" ht="48" customHeight="1">
      <c r="A3" s="30" t="inlineStr">
        <is>
          <t>Workbook purpose</t>
        </is>
      </c>
      <c r="B3" s="8" t="inlineStr">
        <is>
          <t>Use this workbook for small-business bookkeeping, invoicing, sales tax review, and monitoring GST, PST, QST, and HST by Canadian province or territory.</t>
        </is>
      </c>
    </row>
    <row r="4" ht="48" customHeight="1">
      <c r="A4" s="30" t="inlineStr">
        <is>
          <t>Transactions</t>
        </is>
      </c>
      <c r="B4" s="11" t="inlineStr">
        <is>
          <t>Enter one invoice or sales transaction per row. Pale yellow cells are editable inputs. Calculated rate, tax amount, invoice total, and Tax Notes columns update from the Rate Lookup sheet.</t>
        </is>
      </c>
    </row>
    <row r="5" ht="48" customHeight="1">
      <c r="A5" s="30" t="inlineStr">
        <is>
          <t>Transactions columns</t>
        </is>
      </c>
      <c r="B5" s="8" t="inlineStr">
        <is>
          <t>Input columns are Transaction ID, Date, Customer Name, City, Province/Territory, Product/Service Description, Net Amount (CAD), and Taxable?. Calculated columns are GST Rate, PST/QST Rate, HST Rate, tax amounts, Total Tax, Invoice Total, and Tax Notes.</t>
        </is>
      </c>
    </row>
    <row r="6" ht="48" customHeight="1">
      <c r="A6" s="30" t="inlineStr">
        <is>
          <t>Rate Lookup</t>
        </is>
      </c>
      <c r="B6" s="11" t="inlineStr">
        <is>
          <t>Maintain editable 2026 province and territory tax rate inputs here. Province codes are AB, BC, MB, NB, NL, NS, NT, NU, ON, PE, QC, SK, and YT. Combined Rate and Tax Type are calculated automatically.</t>
        </is>
      </c>
    </row>
    <row r="7" ht="48" customHeight="1">
      <c r="A7" s="30" t="inlineStr">
        <is>
          <t>Summary Dashboard</t>
        </is>
      </c>
      <c r="B7" s="8" t="inlineStr">
        <is>
          <t>Review total net sales, GST, PST/QST, HST, total tax collected, total invoiced, average transaction value, taxable transaction count, tax by province, and the tax collection split.</t>
        </is>
      </c>
    </row>
    <row r="8" ht="48" customHeight="1">
      <c r="A8" s="30" t="inlineStr">
        <is>
          <t>Province selection</t>
        </is>
      </c>
      <c r="B8" s="11" t="inlineStr">
        <is>
          <t>Use the Province/Territory dropdown in Transactions. A red alert indicates a missing or invalid province selection when a Transaction ID has been entered.</t>
        </is>
      </c>
    </row>
    <row r="9" ht="48" customHeight="1">
      <c r="A9" s="30" t="inlineStr">
        <is>
          <t>Taxable selection</t>
        </is>
      </c>
      <c r="B9" s="8" t="inlineStr">
        <is>
          <t>Choose Yes when sales tax should be calculated from the selected provincial rate row. Choose No for non-taxable supplies; tax amounts will calculate as zero.</t>
        </is>
      </c>
    </row>
    <row r="10" ht="48" customHeight="1">
      <c r="A10" s="30" t="inlineStr">
        <is>
          <t>Tax verification</t>
        </is>
      </c>
      <c r="B10" s="11" t="inlineStr">
        <is>
          <t>Rates are editable reference inputs. Verify tax rates with the Canada Revenue Agency and the applicable provincial tax authority before filing a return or issuing an invoice.</t>
        </is>
      </c>
    </row>
    <row r="11" ht="48" customHeight="1">
      <c r="A11" s="30" t="inlineStr">
        <is>
          <t>Workflow</t>
        </is>
      </c>
      <c r="B11" s="8" t="inlineStr">
        <is>
          <t>Update Rate Lookup when required, record transactions in Transactions, then review the Summary Dashboard. The prepared ranges support up to 100 transaction rows and 100 rate reference rows.</t>
        </is>
      </c>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2026-10-15T11:44:55Z</dcterms:created>
  <dcterms:modified xmlns:dcterms="http://purl.org/dc/terms/" xmlns:xsi="http://www.w3.org/2001/XMLSchema-instance" xsi:type="dcterms:W3CDTF">2026-10-15T11:44:55Z</dcterms:modified>
</cp:coreProperties>
</file>