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actions" sheetId="1" state="visible" r:id="rId1"/>
    <sheet xmlns:r="http://schemas.openxmlformats.org/officeDocument/2006/relationships" name="PST Remittance 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.00"/>
  </numFmts>
  <fonts count="23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  <font>
      <name val="Calibri"/>
      <b val="1"/>
      <color rgb="00FFFFFF"/>
      <sz val="16"/>
    </font>
    <font>
      <name val="Calibri"/>
      <b val="1"/>
      <color rgb="001E293B"/>
      <sz val="11"/>
    </font>
    <font>
      <name val="Calibri"/>
      <color rgb="001E293B"/>
      <sz val="11"/>
    </font>
    <font>
      <name val="Calibri"/>
      <b val="1"/>
      <color rgb="00C8102E"/>
      <sz val="12"/>
    </font>
    <font>
      <name val="Calibri"/>
      <b val="1"/>
      <color rgb="0016A34A"/>
      <sz val="11"/>
    </font>
    <font>
      <name val="Calibri"/>
      <b val="1"/>
      <color rgb="0064748B"/>
      <sz val="10"/>
    </font>
    <font>
      <name val="Calibri"/>
      <b val="1"/>
      <color rgb="00FFFFFF"/>
      <sz val="10"/>
    </font>
    <font>
      <name val="Calibri"/>
      <b val="1"/>
      <color rgb="00FFFFFF"/>
      <sz val="15"/>
    </font>
    <font>
      <name val="Calibri"/>
      <color rgb="00FFFFFF"/>
      <sz val="10"/>
    </font>
    <font>
      <name val="Calibri"/>
      <color rgb="00374151"/>
      <sz val="10"/>
    </font>
    <font>
      <name val="Calibri"/>
      <b val="1"/>
      <color rgb="001E293B"/>
      <sz val="10"/>
    </font>
    <font>
      <name val="Calibri"/>
      <b val="1"/>
      <color rgb="0092400E"/>
      <sz val="10"/>
    </font>
    <font>
      <name val="Calibri"/>
      <color rgb="0092400E"/>
      <sz val="10"/>
    </font>
    <font>
      <name val="Calibri"/>
      <b val="1"/>
      <color rgb="0016A34A"/>
      <sz val="10"/>
    </font>
    <font>
      <name val="Calibri"/>
      <color rgb="0016A34A"/>
      <sz val="10"/>
    </font>
    <font>
      <name val="Calibri"/>
      <b val="1"/>
      <color rgb="00DC2626"/>
      <sz val="10"/>
    </font>
    <font>
      <name val="Calibri"/>
      <color rgb="00DC2626"/>
      <sz val="10"/>
    </font>
    <font>
      <name val="Calibri"/>
      <b val="1"/>
      <color rgb="00475569"/>
      <sz val="10"/>
    </font>
    <font>
      <name val="Calibri"/>
      <color rgb="00475569"/>
      <sz val="10"/>
    </font>
  </fonts>
  <fills count="12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2E8F0"/>
      </patternFill>
    </fill>
    <fill>
      <patternFill patternType="solid">
        <fgColor rgb="00C8102E"/>
      </patternFill>
    </fill>
    <fill>
      <patternFill patternType="solid">
        <fgColor rgb="00F1F5F9"/>
      </patternFill>
    </fill>
    <fill>
      <patternFill patternType="solid">
        <fgColor rgb="00FFF1F2"/>
      </patternFill>
    </fill>
    <fill>
      <patternFill patternType="solid">
        <fgColor rgb="00DCFCE7"/>
      </patternFill>
    </fill>
    <fill>
      <patternFill patternType="solid">
        <fgColor rgb="00FEE2E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right" vertical="center"/>
    </xf>
    <xf numFmtId="9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center" vertical="center"/>
    </xf>
    <xf numFmtId="9" fontId="2" fillId="5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right" vertical="center"/>
    </xf>
    <xf numFmtId="0" fontId="0" fillId="6" borderId="1" pivotButton="0" quotePrefix="0" xfId="0"/>
    <xf numFmtId="165" fontId="3" fillId="6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1" fillId="7" borderId="1" applyAlignment="1" pivotButton="0" quotePrefix="0" xfId="0">
      <alignment horizontal="left" vertical="center"/>
    </xf>
    <xf numFmtId="0" fontId="5" fillId="8" borderId="1" applyAlignment="1" pivotButton="0" quotePrefix="0" xfId="0">
      <alignment horizontal="left" vertical="center"/>
    </xf>
    <xf numFmtId="164" fontId="6" fillId="4" borderId="1" applyAlignment="1" pivotButton="0" quotePrefix="0" xfId="0">
      <alignment horizontal="center" vertical="center"/>
    </xf>
    <xf numFmtId="165" fontId="6" fillId="5" borderId="1" applyAlignment="1" pivotButton="0" quotePrefix="0" xfId="0">
      <alignment horizontal="right" vertical="center"/>
    </xf>
    <xf numFmtId="0" fontId="0" fillId="3" borderId="1" pivotButton="0" quotePrefix="0" xfId="0"/>
    <xf numFmtId="165" fontId="7" fillId="9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right" vertical="center"/>
    </xf>
    <xf numFmtId="0" fontId="1" fillId="2" borderId="1" applyAlignment="1" pivotButton="0" quotePrefix="0" xfId="0">
      <alignment horizontal="left" vertical="center"/>
    </xf>
    <xf numFmtId="0" fontId="8" fillId="10" borderId="1" applyAlignment="1" pivotButton="0" quotePrefix="0" xfId="0">
      <alignment horizontal="center" vertical="center"/>
    </xf>
    <xf numFmtId="0" fontId="9" fillId="0" borderId="0" pivotButton="0" quotePrefix="0" xfId="0"/>
    <xf numFmtId="0" fontId="10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right" vertical="center"/>
    </xf>
    <xf numFmtId="0" fontId="10" fillId="2" borderId="1" pivotButton="0" quotePrefix="0" xfId="0"/>
    <xf numFmtId="165" fontId="0" fillId="5" borderId="1" pivotButton="0" quotePrefix="0" xfId="0"/>
    <xf numFmtId="0" fontId="11" fillId="2" borderId="1" applyAlignment="1" pivotButton="0" quotePrefix="0" xfId="0">
      <alignment horizontal="center" vertical="center"/>
    </xf>
    <xf numFmtId="0" fontId="12" fillId="2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/>
    </xf>
    <xf numFmtId="0" fontId="13" fillId="5" borderId="1" applyAlignment="1" pivotButton="0" quotePrefix="0" xfId="0">
      <alignment horizontal="left" vertical="center" wrapText="1"/>
    </xf>
    <xf numFmtId="0" fontId="12" fillId="7" borderId="1" applyAlignment="1" pivotButton="0" quotePrefix="0" xfId="0">
      <alignment horizontal="left" vertical="center" wrapText="1"/>
    </xf>
    <xf numFmtId="0" fontId="14" fillId="8" borderId="1" applyAlignment="1" pivotButton="0" quotePrefix="0" xfId="0">
      <alignment horizontal="left" vertical="center"/>
    </xf>
    <xf numFmtId="0" fontId="13" fillId="3" borderId="1" applyAlignment="1" pivotButton="0" quotePrefix="0" xfId="0">
      <alignment horizontal="left" vertical="center" wrapText="1"/>
    </xf>
    <xf numFmtId="0" fontId="15" fillId="4" borderId="1" applyAlignment="1" pivotButton="0" quotePrefix="0" xfId="0">
      <alignment horizontal="left" vertical="center"/>
    </xf>
    <xf numFmtId="0" fontId="16" fillId="4" borderId="1" applyAlignment="1" pivotButton="0" quotePrefix="0" xfId="0">
      <alignment horizontal="left" vertical="center" wrapText="1"/>
    </xf>
    <xf numFmtId="0" fontId="17" fillId="10" borderId="1" applyAlignment="1" pivotButton="0" quotePrefix="0" xfId="0">
      <alignment horizontal="left" vertical="center"/>
    </xf>
    <xf numFmtId="0" fontId="18" fillId="10" borderId="1" applyAlignment="1" pivotButton="0" quotePrefix="0" xfId="0">
      <alignment horizontal="left" vertical="center" wrapText="1"/>
    </xf>
    <xf numFmtId="0" fontId="19" fillId="11" borderId="1" applyAlignment="1" pivotButton="0" quotePrefix="0" xfId="0">
      <alignment horizontal="left" vertical="center"/>
    </xf>
    <xf numFmtId="0" fontId="20" fillId="11" borderId="1" applyAlignment="1" pivotButton="0" quotePrefix="0" xfId="0">
      <alignment horizontal="left" vertical="center" wrapText="1"/>
    </xf>
    <xf numFmtId="0" fontId="21" fillId="6" borderId="1" applyAlignment="1" pivotButton="0" quotePrefix="0" xfId="0">
      <alignment horizontal="left" vertical="center"/>
    </xf>
    <xf numFmtId="0" fontId="22" fillId="6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1">
    <dxf>
      <font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Taxable Sales vs PST Collected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'PST Remittance Summary'!C24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'PST Remittance Summary'!$B$25:$B$26</f>
            </numRef>
          </cat>
          <val>
            <numRef>
              <f>'PST Remittance Summary'!$C$25:$C$26</f>
            </numRef>
          </val>
        </ser>
        <ser>
          <idx val="1"/>
          <order val="1"/>
          <tx>
            <strRef>
              <f>'PST Remittance Summary'!D24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'PST Remittance Summary'!$B$25:$B$26</f>
            </numRef>
          </cat>
          <val>
            <numRef>
              <f>'PST Remittance Summary'!$D$25:$D$26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(CAD)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Taxable vs Exempt Sales</a:t>
            </a:r>
          </a:p>
        </rich>
      </tx>
    </title>
    <plotArea>
      <pieChart>
        <varyColors val="1"/>
        <ser>
          <idx val="0"/>
          <order val="0"/>
          <tx>
            <strRef>
              <f>'PST Remittance Summary'!C29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E293B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cat>
            <numRef>
              <f>'PST Remittance Summary'!$B$30:$B$31</f>
            </numRef>
          </cat>
          <val>
            <numRef>
              <f>'PST Remittance Summary'!$C$30:$C$31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27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8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4" customWidth="1" min="3" max="3"/>
    <col width="20" customWidth="1" min="4" max="4"/>
    <col width="16" customWidth="1" min="5" max="5"/>
    <col width="10" customWidth="1" min="6" max="6"/>
    <col width="24" customWidth="1" min="7" max="7"/>
    <col width="12" customWidth="1" min="8" max="8"/>
    <col width="20" customWidth="1" min="9" max="9"/>
    <col width="12" customWidth="1" min="10" max="10"/>
    <col width="20" customWidth="1" min="11" max="11"/>
    <col width="18" customWidth="1" min="12" max="12"/>
    <col width="18" customWidth="1" min="13" max="13"/>
    <col width="30" customWidth="1" min="14" max="14"/>
  </cols>
  <sheetData>
    <row r="1" ht="28" customHeight="1">
      <c r="A1" s="1" t="inlineStr">
        <is>
          <t>Transaction ID</t>
        </is>
      </c>
      <c r="B1" s="1" t="inlineStr">
        <is>
          <t>Transaction Date</t>
        </is>
      </c>
      <c r="C1" s="1" t="inlineStr">
        <is>
          <t>Invoice #</t>
        </is>
      </c>
      <c r="D1" s="1" t="inlineStr">
        <is>
          <t>Customer Name</t>
        </is>
      </c>
      <c r="E1" s="1" t="inlineStr">
        <is>
          <t>City</t>
        </is>
      </c>
      <c r="F1" s="1" t="inlineStr">
        <is>
          <t>Province</t>
        </is>
      </c>
      <c r="G1" s="1" t="inlineStr">
        <is>
          <t>Product/Service</t>
        </is>
      </c>
      <c r="H1" s="1" t="inlineStr">
        <is>
          <t>Taxable?</t>
        </is>
      </c>
      <c r="I1" s="1" t="inlineStr">
        <is>
          <t>Taxable Amount ($)</t>
        </is>
      </c>
      <c r="J1" s="1" t="inlineStr">
        <is>
          <t>PST Rate</t>
        </is>
      </c>
      <c r="K1" s="1" t="inlineStr">
        <is>
          <t>PST Collected ($)</t>
        </is>
      </c>
      <c r="L1" s="1" t="inlineStr">
        <is>
          <t>Exempt Amount ($)</t>
        </is>
      </c>
      <c r="M1" s="1" t="inlineStr">
        <is>
          <t>Remittance Period</t>
        </is>
      </c>
      <c r="N1" s="1" t="inlineStr">
        <is>
          <t>Notes</t>
        </is>
      </c>
    </row>
    <row r="2">
      <c r="A2" s="2" t="inlineStr">
        <is>
          <t>TXN-001</t>
        </is>
      </c>
      <c r="B2" s="3" t="inlineStr">
        <is>
          <t>2026-04-02</t>
        </is>
      </c>
      <c r="C2" s="2" t="inlineStr">
        <is>
          <t>INV-1001</t>
        </is>
      </c>
      <c r="D2" s="4" t="inlineStr">
        <is>
          <t>Liam Chen</t>
        </is>
      </c>
      <c r="E2" s="4" t="inlineStr">
        <is>
          <t>Vancouver</t>
        </is>
      </c>
      <c r="F2" s="5" t="inlineStr">
        <is>
          <t>BC</t>
        </is>
      </c>
      <c r="G2" s="4" t="inlineStr">
        <is>
          <t>Construction Materials</t>
        </is>
      </c>
      <c r="H2" s="5" t="inlineStr">
        <is>
          <t>Yes</t>
        </is>
      </c>
      <c r="I2" s="6" t="n">
        <v>1250</v>
      </c>
      <c r="J2" s="7">
        <f>IF(H2="Yes",0.07,0)</f>
        <v/>
      </c>
      <c r="K2" s="8">
        <f>IF(H2="Yes",I2*J2,0)</f>
        <v/>
      </c>
      <c r="L2" s="6" t="n">
        <v>0</v>
      </c>
      <c r="M2" s="2">
        <f>IF(B2&lt;&gt;"",TEXT(B2,"yyyy-mm"),"")</f>
        <v/>
      </c>
      <c r="N2" s="4" t="inlineStr">
        <is>
          <t>BC PST applies</t>
        </is>
      </c>
    </row>
    <row r="3">
      <c r="A3" s="9" t="inlineStr">
        <is>
          <t>TXN-002</t>
        </is>
      </c>
      <c r="B3" s="3" t="inlineStr">
        <is>
          <t>2026-04-05</t>
        </is>
      </c>
      <c r="C3" s="9" t="inlineStr">
        <is>
          <t>INV-1002</t>
        </is>
      </c>
      <c r="D3" s="4" t="inlineStr">
        <is>
          <t>Emma Patel</t>
        </is>
      </c>
      <c r="E3" s="4" t="inlineStr">
        <is>
          <t>Surrey</t>
        </is>
      </c>
      <c r="F3" s="5" t="inlineStr">
        <is>
          <t>BC</t>
        </is>
      </c>
      <c r="G3" s="4" t="inlineStr">
        <is>
          <t>Legal Services</t>
        </is>
      </c>
      <c r="H3" s="5" t="inlineStr">
        <is>
          <t>No</t>
        </is>
      </c>
      <c r="I3" s="6" t="n">
        <v>0</v>
      </c>
      <c r="J3" s="10">
        <f>IF(H3="Yes",0.07,0)</f>
        <v/>
      </c>
      <c r="K3" s="11">
        <f>IF(H3="Yes",I3*J3,0)</f>
        <v/>
      </c>
      <c r="L3" s="6" t="n">
        <v>480.75</v>
      </c>
      <c r="M3" s="9">
        <f>IF(B3&lt;&gt;"",TEXT(B3,"yyyy-mm"),"")</f>
        <v/>
      </c>
      <c r="N3" s="4" t="inlineStr">
        <is>
          <t>Exempt — legal services</t>
        </is>
      </c>
    </row>
    <row r="4">
      <c r="A4" s="2" t="inlineStr">
        <is>
          <t>TXN-003</t>
        </is>
      </c>
      <c r="B4" s="3" t="inlineStr">
        <is>
          <t>2026-04-10</t>
        </is>
      </c>
      <c r="C4" s="2" t="inlineStr">
        <is>
          <t>INV-1003</t>
        </is>
      </c>
      <c r="D4" s="4" t="inlineStr">
        <is>
          <t>Noah Martin</t>
        </is>
      </c>
      <c r="E4" s="4" t="inlineStr">
        <is>
          <t>Victoria</t>
        </is>
      </c>
      <c r="F4" s="5" t="inlineStr">
        <is>
          <t>BC</t>
        </is>
      </c>
      <c r="G4" s="4" t="inlineStr">
        <is>
          <t>Office Furniture</t>
        </is>
      </c>
      <c r="H4" s="5" t="inlineStr">
        <is>
          <t>Yes</t>
        </is>
      </c>
      <c r="I4" s="6" t="n">
        <v>875.5</v>
      </c>
      <c r="J4" s="7">
        <f>IF(H4="Yes",0.07,0)</f>
        <v/>
      </c>
      <c r="K4" s="8">
        <f>IF(H4="Yes",I4*J4,0)</f>
        <v/>
      </c>
      <c r="L4" s="6" t="n">
        <v>0</v>
      </c>
      <c r="M4" s="2">
        <f>IF(B4&lt;&gt;"",TEXT(B4,"yyyy-mm"),"")</f>
        <v/>
      </c>
      <c r="N4" s="4" t="inlineStr">
        <is>
          <t>BC PST applies</t>
        </is>
      </c>
    </row>
    <row r="5">
      <c r="A5" s="9" t="inlineStr">
        <is>
          <t>TXN-004</t>
        </is>
      </c>
      <c r="B5" s="3" t="inlineStr">
        <is>
          <t>2026-04-14</t>
        </is>
      </c>
      <c r="C5" s="9" t="inlineStr">
        <is>
          <t>INV-1004</t>
        </is>
      </c>
      <c r="D5" s="4" t="inlineStr">
        <is>
          <t>Olivia Tremblay</t>
        </is>
      </c>
      <c r="E5" s="4" t="inlineStr">
        <is>
          <t>Burnaby</t>
        </is>
      </c>
      <c r="F5" s="5" t="inlineStr">
        <is>
          <t>BC</t>
        </is>
      </c>
      <c r="G5" s="4" t="inlineStr">
        <is>
          <t>Wholesale Clothing</t>
        </is>
      </c>
      <c r="H5" s="5" t="inlineStr">
        <is>
          <t>Yes</t>
        </is>
      </c>
      <c r="I5" s="6" t="n">
        <v>430</v>
      </c>
      <c r="J5" s="10">
        <f>IF(H5="Yes",0.07,0)</f>
        <v/>
      </c>
      <c r="K5" s="11">
        <f>IF(H5="Yes",I5*J5,0)</f>
        <v/>
      </c>
      <c r="L5" s="6" t="n">
        <v>0</v>
      </c>
      <c r="M5" s="9">
        <f>IF(B5&lt;&gt;"",TEXT(B5,"yyyy-mm"),"")</f>
        <v/>
      </c>
      <c r="N5" s="4" t="inlineStr">
        <is>
          <t>BC PST applies</t>
        </is>
      </c>
    </row>
    <row r="6">
      <c r="A6" s="2" t="inlineStr">
        <is>
          <t>TXN-005</t>
        </is>
      </c>
      <c r="B6" s="3" t="inlineStr">
        <is>
          <t>2026-04-18</t>
        </is>
      </c>
      <c r="C6" s="2" t="inlineStr">
        <is>
          <t>INV-1005</t>
        </is>
      </c>
      <c r="D6" s="4" t="inlineStr">
        <is>
          <t>Lucas Johnson</t>
        </is>
      </c>
      <c r="E6" s="4" t="inlineStr">
        <is>
          <t>Kelowna</t>
        </is>
      </c>
      <c r="F6" s="5" t="inlineStr">
        <is>
          <t>BC</t>
        </is>
      </c>
      <c r="G6" s="4" t="inlineStr">
        <is>
          <t>Accounting Services</t>
        </is>
      </c>
      <c r="H6" s="5" t="inlineStr">
        <is>
          <t>No</t>
        </is>
      </c>
      <c r="I6" s="6" t="n">
        <v>0</v>
      </c>
      <c r="J6" s="7">
        <f>IF(H6="Yes",0.07,0)</f>
        <v/>
      </c>
      <c r="K6" s="8">
        <f>IF(H6="Yes",I6*J6,0)</f>
        <v/>
      </c>
      <c r="L6" s="6" t="n">
        <v>320</v>
      </c>
      <c r="M6" s="2">
        <f>IF(B6&lt;&gt;"",TEXT(B6,"yyyy-mm"),"")</f>
        <v/>
      </c>
      <c r="N6" s="4" t="inlineStr">
        <is>
          <t>Exempt customer documentation received</t>
        </is>
      </c>
    </row>
    <row r="7">
      <c r="A7" s="9" t="inlineStr">
        <is>
          <t>TXN-006</t>
        </is>
      </c>
      <c r="B7" s="3" t="inlineStr">
        <is>
          <t>2026-05-03</t>
        </is>
      </c>
      <c r="C7" s="9" t="inlineStr">
        <is>
          <t>INV-1006</t>
        </is>
      </c>
      <c r="D7" s="4" t="inlineStr">
        <is>
          <t>Sophie Brown</t>
        </is>
      </c>
      <c r="E7" s="4" t="inlineStr">
        <is>
          <t>Richmond</t>
        </is>
      </c>
      <c r="F7" s="5" t="inlineStr">
        <is>
          <t>BC</t>
        </is>
      </c>
      <c r="G7" s="4" t="inlineStr">
        <is>
          <t>Restaurant Equipment</t>
        </is>
      </c>
      <c r="H7" s="5" t="inlineStr">
        <is>
          <t>Yes</t>
        </is>
      </c>
      <c r="I7" s="6" t="n">
        <v>2100</v>
      </c>
      <c r="J7" s="10">
        <f>IF(H7="Yes",0.07,0)</f>
        <v/>
      </c>
      <c r="K7" s="11">
        <f>IF(H7="Yes",I7*J7,0)</f>
        <v/>
      </c>
      <c r="L7" s="6" t="n">
        <v>0</v>
      </c>
      <c r="M7" s="9">
        <f>IF(B7&lt;&gt;"",TEXT(B7,"yyyy-mm"),"")</f>
        <v/>
      </c>
      <c r="N7" s="4" t="inlineStr">
        <is>
          <t>BC PST applies</t>
        </is>
      </c>
    </row>
    <row r="8">
      <c r="A8" s="2" t="inlineStr">
        <is>
          <t>TXN-007</t>
        </is>
      </c>
      <c r="B8" s="3" t="inlineStr">
        <is>
          <t>2026-05-08</t>
        </is>
      </c>
      <c r="C8" s="2" t="inlineStr">
        <is>
          <t>INV-1007</t>
        </is>
      </c>
      <c r="D8" s="4" t="inlineStr">
        <is>
          <t>Ethan Wilson</t>
        </is>
      </c>
      <c r="E8" s="4" t="inlineStr">
        <is>
          <t>Nanaimo</t>
        </is>
      </c>
      <c r="F8" s="5" t="inlineStr">
        <is>
          <t>BC</t>
        </is>
      </c>
      <c r="G8" s="4" t="inlineStr">
        <is>
          <t>Prescription Medication</t>
        </is>
      </c>
      <c r="H8" s="5" t="inlineStr">
        <is>
          <t>No</t>
        </is>
      </c>
      <c r="I8" s="6" t="n">
        <v>0</v>
      </c>
      <c r="J8" s="7">
        <f>IF(H8="Yes",0.07,0)</f>
        <v/>
      </c>
      <c r="K8" s="8">
        <f>IF(H8="Yes",I8*J8,0)</f>
        <v/>
      </c>
      <c r="L8" s="6" t="n">
        <v>125</v>
      </c>
      <c r="M8" s="2">
        <f>IF(B8&lt;&gt;"",TEXT(B8,"yyyy-mm"),"")</f>
        <v/>
      </c>
      <c r="N8" s="4" t="inlineStr">
        <is>
          <t>Exempt — prescription drugs</t>
        </is>
      </c>
    </row>
    <row r="9">
      <c r="A9" s="9" t="inlineStr">
        <is>
          <t>TXN-008</t>
        </is>
      </c>
      <c r="B9" s="3" t="inlineStr">
        <is>
          <t>2026-05-15</t>
        </is>
      </c>
      <c r="C9" s="9" t="inlineStr">
        <is>
          <t>INV-1008</t>
        </is>
      </c>
      <c r="D9" s="4" t="inlineStr">
        <is>
          <t>Charlotte Davis</t>
        </is>
      </c>
      <c r="E9" s="4" t="inlineStr">
        <is>
          <t>Abbotsford</t>
        </is>
      </c>
      <c r="F9" s="5" t="inlineStr">
        <is>
          <t>BC</t>
        </is>
      </c>
      <c r="G9" s="4" t="inlineStr">
        <is>
          <t>Retail Electronics</t>
        </is>
      </c>
      <c r="H9" s="5" t="inlineStr">
        <is>
          <t>Yes</t>
        </is>
      </c>
      <c r="I9" s="6" t="n">
        <v>89.98999999999999</v>
      </c>
      <c r="J9" s="10">
        <f>IF(H9="Yes",0.07,0)</f>
        <v/>
      </c>
      <c r="K9" s="11">
        <f>IF(H9="Yes",I9*J9,0)</f>
        <v/>
      </c>
      <c r="L9" s="6" t="n">
        <v>0</v>
      </c>
      <c r="M9" s="9">
        <f>IF(B9&lt;&gt;"",TEXT(B9,"yyyy-mm"),"")</f>
        <v/>
      </c>
      <c r="N9" s="4" t="inlineStr">
        <is>
          <t>BC PST applies</t>
        </is>
      </c>
    </row>
    <row r="10">
      <c r="A10" s="2" t="inlineStr">
        <is>
          <t>TXN-009</t>
        </is>
      </c>
      <c r="B10" s="3" t="inlineStr">
        <is>
          <t>2026-05-20</t>
        </is>
      </c>
      <c r="C10" s="2" t="inlineStr">
        <is>
          <t>INV-1009</t>
        </is>
      </c>
      <c r="D10" s="4" t="inlineStr">
        <is>
          <t>William Scott</t>
        </is>
      </c>
      <c r="E10" s="4" t="inlineStr">
        <is>
          <t>Kamloops</t>
        </is>
      </c>
      <c r="F10" s="5" t="inlineStr">
        <is>
          <t>BC</t>
        </is>
      </c>
      <c r="G10" s="4" t="inlineStr">
        <is>
          <t>Janitorial Supplies</t>
        </is>
      </c>
      <c r="H10" s="5" t="inlineStr">
        <is>
          <t>Yes</t>
        </is>
      </c>
      <c r="I10" s="6" t="n">
        <v>345</v>
      </c>
      <c r="J10" s="7">
        <f>IF(H10="Yes",0.07,0)</f>
        <v/>
      </c>
      <c r="K10" s="8">
        <f>IF(H10="Yes",I10*J10,0)</f>
        <v/>
      </c>
      <c r="L10" s="6" t="n">
        <v>0</v>
      </c>
      <c r="M10" s="2">
        <f>IF(B10&lt;&gt;"",TEXT(B10,"yyyy-mm"),"")</f>
        <v/>
      </c>
      <c r="N10" s="4" t="inlineStr">
        <is>
          <t>BC PST applies</t>
        </is>
      </c>
    </row>
    <row r="11">
      <c r="A11" s="9" t="inlineStr">
        <is>
          <t>TXN-010</t>
        </is>
      </c>
      <c r="B11" s="3" t="inlineStr">
        <is>
          <t>2026-05-28</t>
        </is>
      </c>
      <c r="C11" s="9" t="inlineStr">
        <is>
          <t>INV-1010</t>
        </is>
      </c>
      <c r="D11" s="4" t="inlineStr">
        <is>
          <t>Ava Lee</t>
        </is>
      </c>
      <c r="E11" s="4" t="inlineStr">
        <is>
          <t>Coquitlam</t>
        </is>
      </c>
      <c r="F11" s="5" t="inlineStr">
        <is>
          <t>BC</t>
        </is>
      </c>
      <c r="G11" s="4" t="inlineStr">
        <is>
          <t>Basic Groceries</t>
        </is>
      </c>
      <c r="H11" s="5" t="inlineStr">
        <is>
          <t>No</t>
        </is>
      </c>
      <c r="I11" s="6" t="n">
        <v>0</v>
      </c>
      <c r="J11" s="10">
        <f>IF(H11="Yes",0.07,0)</f>
        <v/>
      </c>
      <c r="K11" s="11">
        <f>IF(H11="Yes",I11*J11,0)</f>
        <v/>
      </c>
      <c r="L11" s="6" t="n">
        <v>210.5</v>
      </c>
      <c r="M11" s="9">
        <f>IF(B11&lt;&gt;"",TEXT(B11,"yyyy-mm"),"")</f>
        <v/>
      </c>
      <c r="N11" s="4" t="inlineStr">
        <is>
          <t>Exempt — basic groceries</t>
        </is>
      </c>
    </row>
    <row r="12" ht="22" customHeight="1">
      <c r="A12" s="12" t="n"/>
      <c r="B12" s="12" t="n"/>
      <c r="C12" s="12" t="n"/>
      <c r="D12" s="12" t="n"/>
      <c r="E12" s="12" t="n"/>
      <c r="F12" s="12" t="n"/>
      <c r="G12" s="12" t="n"/>
      <c r="H12" s="1" t="inlineStr">
        <is>
          <t>TOTALS</t>
        </is>
      </c>
      <c r="I12" s="13">
        <f>SUM(I2:I11)</f>
        <v/>
      </c>
      <c r="J12" s="12" t="n"/>
      <c r="K12" s="13">
        <f>SUM(K2:K11)</f>
        <v/>
      </c>
      <c r="L12" s="13">
        <f>SUM(L2:L11)</f>
        <v/>
      </c>
      <c r="M12" s="12" t="n"/>
      <c r="N12" s="12" t="n"/>
    </row>
  </sheetData>
  <conditionalFormatting sqref="K2:K11">
    <cfRule type="expression" priority="1" dxfId="0" stopIfTrue="0">
      <formula>K2&gt;0</formula>
    </cfRule>
  </conditionalFormatting>
  <dataValidations count="1">
    <dataValidation sqref="H2:H100" showErrorMessage="1" showInputMessage="1" allowBlank="0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4" customWidth="1" min="1" max="1"/>
    <col width="36" customWidth="1" min="2" max="2"/>
    <col width="22" customWidth="1" min="3" max="3"/>
    <col width="22" customWidth="1" min="4" max="4"/>
    <col width="22" customWidth="1" min="5" max="5"/>
    <col width="4" customWidth="1" min="6" max="6"/>
  </cols>
  <sheetData>
    <row r="1" ht="10" customHeight="1"/>
    <row r="2" ht="36" customHeight="1">
      <c r="B2" s="14" t="inlineStr">
        <is>
          <t>BC PST Remittance Summary</t>
        </is>
      </c>
      <c r="C2" s="15" t="n"/>
      <c r="D2" s="15" t="n"/>
      <c r="E2" s="16" t="n"/>
    </row>
    <row r="3" ht="10" customHeight="1"/>
    <row r="4" ht="22" customHeight="1">
      <c r="B4" s="17" t="inlineStr">
        <is>
          <t>Remittance Period</t>
        </is>
      </c>
      <c r="C4" s="15" t="n"/>
      <c r="D4" s="15" t="n"/>
      <c r="E4" s="16" t="n"/>
    </row>
    <row r="5" ht="22" customHeight="1">
      <c r="B5" s="18" t="inlineStr">
        <is>
          <t>Period Start Date</t>
        </is>
      </c>
      <c r="C5" s="19" t="inlineStr">
        <is>
          <t>2026-04-01</t>
        </is>
      </c>
      <c r="D5" s="18" t="inlineStr">
        <is>
          <t>Period End Date</t>
        </is>
      </c>
      <c r="E5" s="19" t="inlineStr">
        <is>
          <t>2026-05-31</t>
        </is>
      </c>
    </row>
    <row r="6" ht="8" customHeight="1"/>
    <row r="7" ht="22" customHeight="1"/>
    <row r="8" ht="22" customHeight="1">
      <c r="B8" s="17" t="inlineStr">
        <is>
          <t>Remittance Totals</t>
        </is>
      </c>
      <c r="C8" s="15" t="n"/>
      <c r="D8" s="15" t="n"/>
      <c r="E8" s="16" t="n"/>
    </row>
    <row r="9" ht="22" customHeight="1">
      <c r="B9" s="18" t="inlineStr">
        <is>
          <t>Total Taxable Sales</t>
        </is>
      </c>
      <c r="C9" s="20">
        <f>SUM(Transactions!I:I)</f>
        <v/>
      </c>
      <c r="D9" s="21" t="n"/>
      <c r="E9" s="21" t="n"/>
    </row>
    <row r="10" ht="22" customHeight="1">
      <c r="B10" s="18" t="inlineStr">
        <is>
          <t>Total Exempt Sales</t>
        </is>
      </c>
      <c r="C10" s="20">
        <f>SUM(Transactions!L:L)</f>
        <v/>
      </c>
      <c r="D10" s="21" t="n"/>
      <c r="E10" s="21" t="n"/>
    </row>
    <row r="11" ht="22" customHeight="1">
      <c r="B11" s="18" t="inlineStr">
        <is>
          <t>Total PST Collected</t>
        </is>
      </c>
      <c r="C11" s="20">
        <f>SUM(Transactions!K:K)</f>
        <v/>
      </c>
      <c r="D11" s="21" t="n"/>
      <c r="E11" s="21" t="n"/>
    </row>
    <row r="12" ht="22" customHeight="1">
      <c r="B12" s="18" t="inlineStr">
        <is>
          <t>Adjustments / Credits</t>
        </is>
      </c>
      <c r="C12" s="6" t="n">
        <v>0</v>
      </c>
      <c r="D12" s="21" t="n"/>
      <c r="E12" s="21" t="n"/>
    </row>
    <row r="13" ht="22" customHeight="1">
      <c r="B13" s="18" t="inlineStr">
        <is>
          <t>Net PST Remittance Due</t>
        </is>
      </c>
      <c r="C13" s="22">
        <f>C11-C12</f>
        <v/>
      </c>
      <c r="D13" s="21" t="n"/>
      <c r="E13" s="21" t="n"/>
    </row>
    <row r="14" ht="22" customHeight="1">
      <c r="B14" s="18" t="inlineStr"/>
      <c r="C14" s="23" t="n"/>
      <c r="D14" s="21" t="n"/>
      <c r="E14" s="21" t="n"/>
    </row>
    <row r="15" ht="22" customHeight="1">
      <c r="B15" s="24" t="inlineStr">
        <is>
          <t>Transaction Metrics</t>
        </is>
      </c>
      <c r="C15" s="15" t="n"/>
      <c r="D15" s="15" t="n"/>
      <c r="E15" s="16" t="n"/>
    </row>
    <row r="16" ht="22" customHeight="1">
      <c r="B16" s="18" t="inlineStr">
        <is>
          <t>Count of Taxable Transactions</t>
        </is>
      </c>
      <c r="C16" s="23">
        <f>COUNTIF(Transactions!H:H,"Yes")</f>
        <v/>
      </c>
      <c r="D16" s="21" t="n"/>
      <c r="E16" s="21" t="n"/>
    </row>
    <row r="17" ht="22" customHeight="1">
      <c r="B17" s="18" t="inlineStr">
        <is>
          <t>Average Taxable Sale</t>
        </is>
      </c>
      <c r="C17" s="20">
        <f>IFERROR(AVERAGEIF(Transactions!H:H,"Yes",Transactions!I:I),0)</f>
        <v/>
      </c>
      <c r="D17" s="21" t="n"/>
      <c r="E17" s="21" t="n"/>
    </row>
    <row r="18" ht="22" customHeight="1">
      <c r="B18" s="18" t="inlineStr">
        <is>
          <t>Total Transactions</t>
        </is>
      </c>
      <c r="C18" s="23">
        <f>COUNTA(Transactions!A2:A100)</f>
        <v/>
      </c>
      <c r="D18" s="21" t="n"/>
      <c r="E18" s="21" t="n"/>
    </row>
    <row r="19" ht="22" customHeight="1">
      <c r="B19" s="18" t="inlineStr"/>
      <c r="C19" s="23" t="n"/>
      <c r="D19" s="21" t="n"/>
      <c r="E19" s="21" t="n"/>
    </row>
    <row r="20" ht="22" customHeight="1">
      <c r="B20" s="24" t="inlineStr">
        <is>
          <t>Remittance Status</t>
        </is>
      </c>
      <c r="C20" s="15" t="n"/>
      <c r="D20" s="15" t="n"/>
      <c r="E20" s="16" t="n"/>
    </row>
    <row r="21" ht="22" customHeight="1">
      <c r="B21" s="18" t="inlineStr">
        <is>
          <t>Status</t>
        </is>
      </c>
      <c r="C21" s="25">
        <f>IF(C13&lt;=0,"Ready to File","Remittance Due")</f>
        <v/>
      </c>
      <c r="D21" s="21" t="n"/>
      <c r="E21" s="21" t="n"/>
    </row>
    <row r="22"/>
    <row r="23">
      <c r="B23" s="26" t="inlineStr">
        <is>
          <t>Monthly Sales Chart Data</t>
        </is>
      </c>
    </row>
    <row r="24">
      <c r="B24" s="27" t="inlineStr">
        <is>
          <t>Month</t>
        </is>
      </c>
      <c r="C24" s="27" t="inlineStr">
        <is>
          <t>Taxable Sales ($)</t>
        </is>
      </c>
      <c r="D24" s="27" t="inlineStr">
        <is>
          <t>PST Collected ($)</t>
        </is>
      </c>
    </row>
    <row r="25" ht="20" customHeight="1">
      <c r="B25" s="28" t="inlineStr">
        <is>
          <t>2026-04</t>
        </is>
      </c>
      <c r="C25" s="29" t="n">
        <v>2555.5</v>
      </c>
      <c r="D25" s="29" t="n">
        <v>178.89</v>
      </c>
    </row>
    <row r="26" ht="20" customHeight="1">
      <c r="B26" s="28" t="inlineStr">
        <is>
          <t>2026-05</t>
        </is>
      </c>
      <c r="C26" s="29" t="n">
        <v>2534.99</v>
      </c>
      <c r="D26" s="29" t="n">
        <v>177.45</v>
      </c>
    </row>
    <row r="27"/>
    <row r="28"/>
    <row r="29">
      <c r="B29" s="30" t="inlineStr">
        <is>
          <t>Category</t>
        </is>
      </c>
      <c r="C29" s="30" t="inlineStr">
        <is>
          <t>Amount ($)</t>
        </is>
      </c>
    </row>
    <row r="30">
      <c r="B30" s="21" t="inlineStr">
        <is>
          <t>Taxable Sales</t>
        </is>
      </c>
      <c r="C30" s="31">
        <f>SUM(Transactions!I:I)</f>
        <v/>
      </c>
    </row>
    <row r="31">
      <c r="B31" s="21" t="inlineStr">
        <is>
          <t>Exempt Sales</t>
        </is>
      </c>
      <c r="C31" s="31">
        <f>SUM(Transactions!L:L)</f>
        <v/>
      </c>
    </row>
  </sheetData>
  <mergeCells count="5">
    <mergeCell ref="B2:E2"/>
    <mergeCell ref="B4:E4"/>
    <mergeCell ref="B8:E8"/>
    <mergeCell ref="B15:E15"/>
    <mergeCell ref="B20:E2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55" customWidth="1" min="3" max="3"/>
    <col width="4" customWidth="1" min="4" max="4"/>
  </cols>
  <sheetData>
    <row r="1"/>
    <row r="2" ht="38" customHeight="1">
      <c r="B2" s="32" t="inlineStr">
        <is>
          <t>BC PST Remittance Template — User Guide</t>
        </is>
      </c>
      <c r="C2" s="16" t="n"/>
    </row>
    <row r="3"/>
    <row r="4" ht="24" customHeight="1">
      <c r="B4" s="24" t="inlineStr">
        <is>
          <t>OVERVIEW</t>
        </is>
      </c>
      <c r="C4" s="33" t="inlineStr">
        <is>
          <t>This workbook helps BC businesses track PST-applicable transactions and prepare a PST remittance for the BC Ministry of Finance.</t>
        </is>
      </c>
    </row>
    <row r="5" ht="20" customHeight="1">
      <c r="B5" s="34" t="inlineStr"/>
      <c r="C5" s="35" t="inlineStr"/>
    </row>
    <row r="6" ht="24" customHeight="1">
      <c r="B6" s="17" t="inlineStr">
        <is>
          <t>SHEET 1 — TRANSACTIONS</t>
        </is>
      </c>
      <c r="C6" s="36" t="inlineStr">
        <is>
          <t>Enter each sale or adjustment as a separate row in the Transactions sheet.</t>
        </is>
      </c>
    </row>
    <row r="7" ht="20" customHeight="1">
      <c r="B7" s="37" t="inlineStr">
        <is>
          <t>Transaction ID</t>
        </is>
      </c>
      <c r="C7" s="38" t="inlineStr">
        <is>
          <t>A unique identifier for each transaction (e.g., TXN-001).</t>
        </is>
      </c>
    </row>
    <row r="8" ht="20" customHeight="1">
      <c r="B8" s="37" t="inlineStr">
        <is>
          <t>Transaction Date</t>
        </is>
      </c>
      <c r="C8" s="38" t="inlineStr">
        <is>
          <t>Enter the date in YYYY-MM-DD format (e.g., 2026-04-15).</t>
        </is>
      </c>
    </row>
    <row r="9" ht="20" customHeight="1">
      <c r="B9" s="37" t="inlineStr">
        <is>
          <t>Invoice #</t>
        </is>
      </c>
      <c r="C9" s="38" t="inlineStr">
        <is>
          <t>Your internal invoice reference number.</t>
        </is>
      </c>
    </row>
    <row r="10" ht="20" customHeight="1">
      <c r="B10" s="37" t="inlineStr">
        <is>
          <t>Customer Name</t>
        </is>
      </c>
      <c r="C10" s="38" t="inlineStr">
        <is>
          <t>Full name of the customer or business.</t>
        </is>
      </c>
    </row>
    <row r="11" ht="20" customHeight="1">
      <c r="B11" s="37" t="inlineStr">
        <is>
          <t>City / Province</t>
        </is>
      </c>
      <c r="C11" s="38" t="inlineStr">
        <is>
          <t>Customer's city and province (typically BC for provincial PST purposes).</t>
        </is>
      </c>
    </row>
    <row r="12" ht="20" customHeight="1">
      <c r="B12" s="37" t="inlineStr">
        <is>
          <t>Product/Service</t>
        </is>
      </c>
      <c r="C12" s="38" t="inlineStr">
        <is>
          <t>Brief description of the product or service sold.</t>
        </is>
      </c>
    </row>
    <row r="13" ht="20" customHeight="1">
      <c r="B13" s="37" t="inlineStr">
        <is>
          <t>Taxable? (Yes/No)</t>
        </is>
      </c>
      <c r="C13" s="38" t="inlineStr">
        <is>
          <t>Select Yes if BC PST applies, No if the sale is exempt. Use the dropdown.</t>
        </is>
      </c>
    </row>
    <row r="14" ht="20" customHeight="1">
      <c r="B14" s="37" t="inlineStr">
        <is>
          <t>Taxable Amount ($)</t>
        </is>
      </c>
      <c r="C14" s="38" t="inlineStr">
        <is>
          <t>Enter the pre-tax sale amount for PST-taxable transactions.</t>
        </is>
      </c>
    </row>
    <row r="15" ht="20" customHeight="1">
      <c r="B15" s="37" t="inlineStr">
        <is>
          <t>PST Rate</t>
        </is>
      </c>
      <c r="C15" s="38" t="inlineStr">
        <is>
          <t>Auto-calculated: 7% if Taxable = Yes, otherwise 0%. Do not edit.</t>
        </is>
      </c>
    </row>
    <row r="16" ht="20" customHeight="1">
      <c r="B16" s="37" t="inlineStr">
        <is>
          <t>PST Collected ($)</t>
        </is>
      </c>
      <c r="C16" s="38" t="inlineStr">
        <is>
          <t>Auto-calculated: Taxable Amount × PST Rate. Do not edit.</t>
        </is>
      </c>
    </row>
    <row r="17" ht="20" customHeight="1">
      <c r="B17" s="37" t="inlineStr">
        <is>
          <t>Exempt Amount ($)</t>
        </is>
      </c>
      <c r="C17" s="38" t="inlineStr">
        <is>
          <t>Enter the sale amount for exempt transactions (no PST charged).</t>
        </is>
      </c>
    </row>
    <row r="18" ht="20" customHeight="1">
      <c r="B18" s="37" t="inlineStr">
        <is>
          <t>Remittance Period</t>
        </is>
      </c>
      <c r="C18" s="38" t="inlineStr">
        <is>
          <t>Auto-calculated from Transaction Date (displays as yyyy-mm, e.g., 2026-04).</t>
        </is>
      </c>
    </row>
    <row r="19" ht="20" customHeight="1">
      <c r="B19" s="37" t="inlineStr">
        <is>
          <t>Notes</t>
        </is>
      </c>
      <c r="C19" s="38" t="inlineStr">
        <is>
          <t>Any relevant notes, such as 'Exempt customer documentation received'.</t>
        </is>
      </c>
    </row>
    <row r="20" ht="20" customHeight="1">
      <c r="B20" s="34" t="inlineStr"/>
      <c r="C20" s="35" t="inlineStr"/>
    </row>
    <row r="21" ht="24" customHeight="1">
      <c r="B21" s="17" t="inlineStr">
        <is>
          <t>SHEET 2 — PST REMITTANCE SUMMARY</t>
        </is>
      </c>
      <c r="C21" s="36" t="inlineStr">
        <is>
          <t>Automatically pulls totals from the Transactions sheet. Review before filing.</t>
        </is>
      </c>
    </row>
    <row r="22" ht="20" customHeight="1">
      <c r="B22" s="37" t="inlineStr">
        <is>
          <t>Period Dates</t>
        </is>
      </c>
      <c r="C22" s="38" t="inlineStr">
        <is>
          <t>Enter the start and end dates for your remittance period (yellow cells).</t>
        </is>
      </c>
    </row>
    <row r="23" ht="20" customHeight="1">
      <c r="B23" s="37" t="inlineStr">
        <is>
          <t>Total Taxable Sales</t>
        </is>
      </c>
      <c r="C23" s="38" t="inlineStr">
        <is>
          <t>Sum of all amounts in the Taxable Amount column.</t>
        </is>
      </c>
    </row>
    <row r="24" ht="20" customHeight="1">
      <c r="B24" s="37" t="inlineStr">
        <is>
          <t>Total Exempt Sales</t>
        </is>
      </c>
      <c r="C24" s="38" t="inlineStr">
        <is>
          <t>Sum of all amounts in the Exempt Amount column.</t>
        </is>
      </c>
    </row>
    <row r="25" ht="20" customHeight="1">
      <c r="B25" s="37" t="inlineStr">
        <is>
          <t>Total PST Collected</t>
        </is>
      </c>
      <c r="C25" s="38" t="inlineStr">
        <is>
          <t>Sum of all PST Collected amounts — this is your gross PST liability.</t>
        </is>
      </c>
    </row>
    <row r="26" ht="20" customHeight="1">
      <c r="B26" s="37" t="inlineStr">
        <is>
          <t>Adjustments / Credits</t>
        </is>
      </c>
      <c r="C26" s="38" t="inlineStr">
        <is>
          <t>Enter any credits, bad debt adjustments, or overpayments (yellow cell).</t>
        </is>
      </c>
    </row>
    <row r="27" ht="20" customHeight="1">
      <c r="B27" s="37" t="inlineStr">
        <is>
          <t>Net PST Due</t>
        </is>
      </c>
      <c r="C27" s="38" t="inlineStr">
        <is>
          <t>Total PST Collected minus Adjustments/Credits. Remit this amount to BC Ministry of Finance.</t>
        </is>
      </c>
    </row>
    <row r="28" ht="20" customHeight="1">
      <c r="B28" s="37" t="inlineStr">
        <is>
          <t>Status</t>
        </is>
      </c>
      <c r="C28" s="38" t="inlineStr">
        <is>
          <t>Shows 'Remittance Due' if net PST &gt; $0; 'Ready to File' if $0 or credit.</t>
        </is>
      </c>
    </row>
    <row r="29" ht="20" customHeight="1">
      <c r="B29" s="34" t="inlineStr"/>
      <c r="C29" s="35" t="inlineStr"/>
    </row>
    <row r="30" ht="24" customHeight="1">
      <c r="B30" s="24" t="inlineStr">
        <is>
          <t>BC PST RULES REMINDER</t>
        </is>
      </c>
      <c r="C30" s="33" t="inlineStr">
        <is>
          <t>Key points for BC Provincial Sales Tax compliance:</t>
        </is>
      </c>
    </row>
    <row r="31" ht="20" customHeight="1">
      <c r="B31" s="37" t="inlineStr">
        <is>
          <t>PST Rate</t>
        </is>
      </c>
      <c r="C31" s="38" t="inlineStr">
        <is>
          <t>BC PST is generally 7% on taxable goods and certain services.</t>
        </is>
      </c>
    </row>
    <row r="32" ht="20" customHeight="1">
      <c r="B32" s="37" t="inlineStr">
        <is>
          <t>GST is Separate</t>
        </is>
      </c>
      <c r="C32" s="38" t="inlineStr">
        <is>
          <t>GST (5%) is a federal tax — it is NOT included in this PST template. Track GST separately.</t>
        </is>
      </c>
    </row>
    <row r="33" ht="20" customHeight="1">
      <c r="B33" s="37" t="inlineStr">
        <is>
          <t>Common Taxable Items</t>
        </is>
      </c>
      <c r="C33" s="38" t="inlineStr">
        <is>
          <t>Tangible personal property, software, accommodation, and certain services.</t>
        </is>
      </c>
    </row>
    <row r="34" ht="20" customHeight="1">
      <c r="B34" s="37" t="inlineStr">
        <is>
          <t>Common Exempt Items</t>
        </is>
      </c>
      <c r="C34" s="38" t="inlineStr">
        <is>
          <t>Basic groceries, prescription drugs, legal/accounting services, and certain resale goods.</t>
        </is>
      </c>
    </row>
    <row r="35" ht="20" customHeight="1">
      <c r="B35" s="37" t="inlineStr">
        <is>
          <t>Registration</t>
        </is>
      </c>
      <c r="C35" s="38" t="inlineStr">
        <is>
          <t>Businesses with $10,000+ annual BC sales of taxable goods must register with BC Ministry of Finance.</t>
        </is>
      </c>
    </row>
    <row r="36" ht="20" customHeight="1">
      <c r="B36" s="37" t="inlineStr">
        <is>
          <t>Remittance Frequency</t>
        </is>
      </c>
      <c r="C36" s="38" t="inlineStr">
        <is>
          <t>Monthly (large collectors) or quarterly. Check your registration for your assigned period.</t>
        </is>
      </c>
    </row>
    <row r="37" ht="20" customHeight="1">
      <c r="B37" s="37" t="inlineStr">
        <is>
          <t>Record Keeping</t>
        </is>
      </c>
      <c r="C37" s="38" t="inlineStr">
        <is>
          <t>Retain source records (invoices, receipts, exemption certificates) for at least 7 years for CRA/provincial audit support.</t>
        </is>
      </c>
    </row>
    <row r="38" ht="20" customHeight="1">
      <c r="B38" s="34" t="inlineStr"/>
      <c r="C38" s="35" t="inlineStr"/>
    </row>
    <row r="39" ht="24" customHeight="1">
      <c r="B39" s="24" t="inlineStr">
        <is>
          <t>COLOUR LEGEND</t>
        </is>
      </c>
      <c r="C39" s="33" t="inlineStr"/>
    </row>
    <row r="40" ht="20" customHeight="1">
      <c r="B40" s="39" t="inlineStr">
        <is>
          <t>Yellow cells</t>
        </is>
      </c>
      <c r="C40" s="40" t="inlineStr">
        <is>
          <t>Input cells — enter or edit data here.</t>
        </is>
      </c>
    </row>
    <row r="41" ht="20" customHeight="1">
      <c r="B41" s="41" t="inlineStr">
        <is>
          <t>Green cells / text</t>
        </is>
      </c>
      <c r="C41" s="42" t="inlineStr">
        <is>
          <t>Favourable outcome (e.g., PST collected, Ready to File status).</t>
        </is>
      </c>
    </row>
    <row r="42" ht="20" customHeight="1">
      <c r="B42" s="43" t="inlineStr">
        <is>
          <t>Red cells / text</t>
        </is>
      </c>
      <c r="C42" s="44" t="inlineStr">
        <is>
          <t>Alert or amount owing (e.g., Remittance Due, high PST liability).</t>
        </is>
      </c>
    </row>
    <row r="43" ht="20" customHeight="1">
      <c r="B43" s="45" t="inlineStr">
        <is>
          <t>Grey / dark cells</t>
        </is>
      </c>
      <c r="C43" s="46" t="inlineStr">
        <is>
          <t>Calculated fields — do not edit these directly.</t>
        </is>
      </c>
    </row>
    <row r="44" ht="20" customHeight="1">
      <c r="B44" s="34" t="inlineStr"/>
      <c r="C44" s="35" t="inlineStr"/>
    </row>
    <row r="45" ht="24" customHeight="1">
      <c r="B45" s="24" t="inlineStr">
        <is>
          <t>BUSINESS NUMBER (BN)</t>
        </is>
      </c>
      <c r="C45" s="33" t="inlineStr">
        <is>
          <t>Your BC PST account number follows the format: PST-XXXX-XXXX. Enter it on your official BC PST return form.</t>
        </is>
      </c>
    </row>
    <row r="46" ht="20" customHeight="1">
      <c r="B46" s="34" t="inlineStr"/>
      <c r="C46" s="35" t="inlineStr"/>
    </row>
    <row r="47" ht="24" customHeight="1">
      <c r="B47" s="17" t="inlineStr">
        <is>
          <t>DISCLAIMER</t>
        </is>
      </c>
      <c r="C47" s="36" t="inlineStr">
        <is>
          <t>This template is for record-keeping assistance only. Always verify current BC PST rules with the BC Ministry of Finance. This is not legal or tax advice.</t>
        </is>
      </c>
    </row>
  </sheetData>
  <mergeCells count="1">
    <mergeCell ref="B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2026-06-18T13:14:22Z</dcterms:created>
  <dcterms:modified xmlns:dcterms="http://purl.org/dc/terms/" xmlns:xsi="http://www.w3.org/2001/XMLSchema-instance" xsi:type="dcterms:W3CDTF">2026-06-18T13:14:22Z</dcterms:modified>
</cp:coreProperties>
</file>